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4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7.xml" ContentType="application/vnd.openxmlformats-officedocument.drawing+xml"/>
  <Override PartName="/xl/ctrlProps/ctrlProp75.xml" ContentType="application/vnd.ms-excel.controlproperties+xml"/>
  <Override PartName="/xl/ctrlProps/ctrlProp76.xml" ContentType="application/vnd.ms-excel.controlproperties+xml"/>
  <Override PartName="/xl/drawings/drawing8.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omments5.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G:\Drive partagés\Général\Développement\1-PGRM_Aide Financière\Programmes MTO\EPRTNT2225-V3\InstructionsGabarits\StructurationOffre\"/>
    </mc:Choice>
  </mc:AlternateContent>
  <xr:revisionPtr revIDLastSave="0" documentId="8_{E65E075C-9DD9-4BE5-9FDB-41A0C48444D7}" xr6:coauthVersionLast="47" xr6:coauthVersionMax="47" xr10:uidLastSave="{00000000-0000-0000-0000-000000000000}"/>
  <workbookProtection workbookAlgorithmName="SHA-512" workbookHashValue="lrNfaSczjySnwuHfelT29Yhu5H8/SGT3L+ji7cHR5Y+YbU3CXX4fwJxQ6is1PPecikgaCMpUgMZPCSDv7DTRfA==" workbookSaltValue="tvVcpVAZuZ/LpOCFG5iWXA==" workbookSpinCount="100000" lockStructure="1"/>
  <bookViews>
    <workbookView xWindow="-28920" yWindow="660" windowWidth="29040" windowHeight="15720" tabRatio="967"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s du projet" sheetId="21" r:id="rId6"/>
    <sheet name="Tendances et DD" sheetId="25" r:id="rId7"/>
    <sheet name="Échéancier " sheetId="18" r:id="rId8"/>
    <sheet name="Signature et autorisation" sheetId="30" r:id="rId9"/>
    <sheet name="Développement durable" sheetId="26" state="hidden" r:id="rId10"/>
    <sheet name="Recommandation ATR" sheetId="20" state="hidden" r:id="rId11"/>
    <sheet name="Info pour compilation" sheetId="31" state="hidden" r:id="rId12"/>
    <sheet name="Menu déroulant" sheetId="2" state="hidden" r:id="rId13"/>
  </sheets>
  <externalReferences>
    <externalReference r:id="rId14"/>
    <externalReference r:id="rId15"/>
    <externalReference r:id="rId16"/>
  </externalReferences>
  <definedNames>
    <definedName name="AEQ" localSheetId="11">'[1]Menu déroulant'!$G$3:$G$5</definedName>
    <definedName name="AEQ">'Menu déroulant'!$G$3:$G$5</definedName>
    <definedName name="Aide">'Menu déroulant'!$Q$3:$Q$16</definedName>
    <definedName name="Analyse" localSheetId="11">'[2]Menu déroulant'!$G$3:$G$5</definedName>
    <definedName name="Analyse">'Menu déroulant'!$G$3:$G$5</definedName>
    <definedName name="Besoin">'[3]Menu déroulant'!$AZ$2:$AZ$7</definedName>
    <definedName name="Circonscription" localSheetId="11">'[1]Menu déroulant'!$BA$2:$BA$127</definedName>
    <definedName name="Circonscription">'Menu déroulant'!$BD$2:$BD$127</definedName>
    <definedName name="ClientèleHQ" localSheetId="11">'[1]Menu déroulant'!$Q$2:$Q$4</definedName>
    <definedName name="ClientèleHQ">'Menu déroulant'!$Q$2:$Q$4</definedName>
    <definedName name="Clientèlesvisées" localSheetId="11">'[1]Menu déroulant'!$AE$2:$AE$10</definedName>
    <definedName name="Clientèlesvisées">'Menu déroulant'!$AE$2:$AE$10</definedName>
    <definedName name="Contrat" localSheetId="11">'[1]Menu déroulant'!$I$3:$I$5</definedName>
    <definedName name="Contrat">'Menu déroulant'!$I$3:$I$5</definedName>
    <definedName name="coût">'Menu déroulant'!$W$8</definedName>
    <definedName name="Égalité" localSheetId="11">'[1]Menu déroulant'!$K$3:$K$5</definedName>
    <definedName name="Égalité">'Menu déroulant'!$K$3:$K$5</definedName>
    <definedName name="Financement">'Menu déroulant'!$T$2:$T$28</definedName>
    <definedName name="Innovation" localSheetId="11">'[1]Menu déroulant'!$Z$2:$Z$7</definedName>
    <definedName name="Innovation">'Menu déroulant'!$Z$2:$Z$7</definedName>
    <definedName name="MCC" localSheetId="11">'[1]Menu déroulant'!$J$3:$J$6</definedName>
    <definedName name="MCC">'Menu déroulant'!$J$3:$J$6</definedName>
    <definedName name="MRC" localSheetId="11">'[1]Menu déroulant'!$AX$2:$AX$90</definedName>
    <definedName name="MRC">'Menu déroulant'!$BA$2:$BA$90</definedName>
    <definedName name="Municipalité" localSheetId="11">'[1]Menu déroulant'!$U$2:$U$1168</definedName>
    <definedName name="Municipalité">'Menu déroulant'!$U$2:$U$1164</definedName>
    <definedName name="Objectif" localSheetId="11">'[1]Menu déroulant'!$AB$2:$AB$13</definedName>
    <definedName name="Objectif">'Menu déroulant'!$AB$2:$AB$13</definedName>
    <definedName name="OuiNon" localSheetId="11">'[1]Menu déroulant'!$E$3:$E$5</definedName>
    <definedName name="OuiNon">'Menu déroulant'!$E$3:$E$5</definedName>
    <definedName name="OuiNonNA">'Menu déroulant'!$E$9:$E$11</definedName>
    <definedName name="Print_Area" localSheetId="2">Demandeur!$A$1:$L$34</definedName>
    <definedName name="Produits" localSheetId="11">'[1]Menu déroulant'!$X$2:$X$42</definedName>
    <definedName name="Produits">'Menu déroulant'!$X$2:$X$42</definedName>
    <definedName name="RégionAdm" localSheetId="11">'[1]Menu déroulant'!$V$2:$V$18</definedName>
    <definedName name="RégionAdm">'Menu déroulant'!$V$2:$V$18</definedName>
    <definedName name="Régiontouristique" localSheetId="11">'[1]Menu déroulant'!$W$2:$W$23</definedName>
    <definedName name="Régiontouristique">'Menu déroulant'!$W$2:$W$23</definedName>
    <definedName name="Sourcefinancement" localSheetId="11">'[1]Menu déroulant'!$T$2:$T$25</definedName>
    <definedName name="Sourcefinancement">'Menu déroulant'!$T$2:$T$25</definedName>
    <definedName name="Statutfinancement" localSheetId="11">'[1]Menu déroulant'!$R$3:$R$6</definedName>
    <definedName name="Statutfinancement">'Menu déroulant'!$R$3:$R$6</definedName>
    <definedName name="Statutlégal" localSheetId="11">'[1]Menu déroulant'!$A$3:$A$11</definedName>
    <definedName name="Statutlégal">'Menu déroulant'!$A$3:$A$11</definedName>
    <definedName name="TauxhorsQcRégion" localSheetId="11">'[1]Menu déroulant'!$AV$3:$AV$24</definedName>
    <definedName name="TauxhorsQcRégion">'Menu déroulant'!$AY$3:$AY$24</definedName>
    <definedName name="TDurable">'Menu déroulant'!$AD$2:$AD$9</definedName>
    <definedName name="Typefinancement" localSheetId="11">'[1]Menu déroulant'!$S$2:$S$15</definedName>
    <definedName name="Typefinancement">'Menu déroulant'!$S$2:$S$15</definedName>
    <definedName name="TypeToursime" localSheetId="11">'[1]Menu déroulant'!$AC$2:$AC$13</definedName>
    <definedName name="TypeToursime">'Menu déroulant'!$AC$2:$AC$13</definedName>
    <definedName name="Ventilationdép" localSheetId="11">'[1]Menu déroulant'!$AI$2:$AI$43</definedName>
    <definedName name="Ventilationdép">'Menu déroulant'!$AI$2:$AI$60</definedName>
    <definedName name="_xlnm.Print_Area" localSheetId="0">'Admissibilité demandeur '!$B$1:$G$14</definedName>
    <definedName name="_xlnm.Print_Area" localSheetId="1">'Admissibilité projet'!$B$1:$C$30</definedName>
    <definedName name="_xlnm.Print_Area" localSheetId="2">Demandeur!$B$1:$M$46</definedName>
    <definedName name="_xlnm.Print_Area" localSheetId="7">'Échéancier '!$B$1:$E$19</definedName>
    <definedName name="_xlnm.Print_Area" localSheetId="4">'Montage financier'!$B$1:$G$39</definedName>
    <definedName name="_xlnm.Print_Area" localSheetId="5">'Objectifs du projet'!$B$1:$C$29</definedName>
    <definedName name="_xlnm.Print_Area" localSheetId="8">'Signature et autorisation'!$B$1:$G$25</definedName>
    <definedName name="_xlnm.Print_Area" localSheetId="3">'Sommaire projet'!$B$1:$D$46</definedName>
    <definedName name="_xlnm.Print_Area" localSheetId="6">'Tendances et DD'!$B$1:$D$67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31" l="1"/>
  <c r="E8" i="31"/>
  <c r="D8" i="31"/>
  <c r="C8" i="31"/>
  <c r="B8" i="31"/>
  <c r="A8" i="31"/>
  <c r="BD4" i="2"/>
  <c r="BD3" i="2"/>
  <c r="BD2" i="2"/>
  <c r="C8" i="30"/>
  <c r="J5" i="14"/>
  <c r="J6" i="14"/>
  <c r="J7" i="14"/>
  <c r="J8" i="14"/>
  <c r="J9" i="14"/>
  <c r="J10" i="14"/>
  <c r="J11" i="14"/>
  <c r="J4" i="14"/>
  <c r="AW24" i="2" l="1"/>
  <c r="AY24" i="2" s="1"/>
  <c r="AW23" i="2"/>
  <c r="AY23" i="2" s="1"/>
  <c r="AW22" i="2"/>
  <c r="AY22" i="2" s="1"/>
  <c r="AW21" i="2"/>
  <c r="AY21" i="2" s="1"/>
  <c r="AW20" i="2"/>
  <c r="AY20" i="2" s="1"/>
  <c r="AW19" i="2"/>
  <c r="AY19" i="2" s="1"/>
  <c r="AW18" i="2"/>
  <c r="AY18" i="2" s="1"/>
  <c r="AW17" i="2"/>
  <c r="AY17" i="2" s="1"/>
  <c r="AW16" i="2"/>
  <c r="AY16" i="2" s="1"/>
  <c r="AW15" i="2"/>
  <c r="AY15" i="2" s="1"/>
  <c r="AW14" i="2"/>
  <c r="AY14" i="2" s="1"/>
  <c r="AW13" i="2"/>
  <c r="AY13" i="2" s="1"/>
  <c r="AW12" i="2"/>
  <c r="AY12" i="2" s="1"/>
  <c r="AW11" i="2"/>
  <c r="AY11" i="2" s="1"/>
  <c r="AW10" i="2"/>
  <c r="AY10" i="2" s="1"/>
  <c r="AW9" i="2"/>
  <c r="AY9" i="2" s="1"/>
  <c r="AW8" i="2"/>
  <c r="AY8" i="2" s="1"/>
  <c r="AW7" i="2"/>
  <c r="AY7" i="2" s="1"/>
  <c r="AW6" i="2"/>
  <c r="AY6" i="2" s="1"/>
  <c r="AW5" i="2"/>
  <c r="AY5" i="2" s="1"/>
  <c r="AW4" i="2"/>
  <c r="AY4" i="2" s="1"/>
  <c r="AW3" i="2"/>
  <c r="AY3" i="2" s="1"/>
  <c r="F12" i="14"/>
  <c r="D15" i="26" l="1"/>
  <c r="D16" i="26"/>
  <c r="D17" i="26"/>
  <c r="D18" i="26"/>
  <c r="D19" i="26"/>
  <c r="D20" i="26"/>
  <c r="D14" i="26"/>
  <c r="D11" i="26"/>
  <c r="D10" i="26"/>
  <c r="D7" i="26"/>
  <c r="D6" i="26"/>
  <c r="D5" i="26"/>
  <c r="AH2" i="2" l="1"/>
  <c r="AH11" i="2"/>
  <c r="AH8" i="2"/>
  <c r="AH7" i="2"/>
  <c r="AI7" i="2" s="1"/>
  <c r="AH16" i="2"/>
  <c r="AH12" i="2"/>
  <c r="AH6" i="2"/>
  <c r="AH15" i="2"/>
  <c r="AH18" i="2"/>
  <c r="AH13" i="2"/>
  <c r="AH14" i="2"/>
  <c r="AH5" i="2"/>
  <c r="AH9" i="2"/>
  <c r="AH21" i="2"/>
  <c r="AH23" i="2"/>
  <c r="AH22" i="2"/>
  <c r="AH20" i="2"/>
  <c r="AH25" i="2"/>
  <c r="AH27" i="2"/>
  <c r="AH26" i="2"/>
  <c r="AH24" i="2"/>
  <c r="AI27" i="2" s="1"/>
  <c r="AH29" i="2"/>
  <c r="AH30" i="2"/>
  <c r="AH28" i="2"/>
  <c r="AH32" i="2"/>
  <c r="AH33" i="2"/>
  <c r="AH31" i="2"/>
  <c r="AH34" i="2"/>
  <c r="AH37" i="2"/>
  <c r="AH39" i="2"/>
  <c r="AH38" i="2"/>
  <c r="AH41" i="2"/>
  <c r="AH40" i="2"/>
  <c r="AH35" i="2"/>
  <c r="AH36" i="2"/>
  <c r="AH42" i="2"/>
  <c r="AH43" i="2"/>
  <c r="AH56" i="2"/>
  <c r="AH58" i="2"/>
  <c r="AH59" i="2"/>
  <c r="AH53" i="2"/>
  <c r="AH57" i="2"/>
  <c r="AH55" i="2"/>
  <c r="AH52" i="2"/>
  <c r="AH51" i="2"/>
  <c r="AH60" i="2"/>
  <c r="AH48" i="2"/>
  <c r="AH49" i="2"/>
  <c r="AH50" i="2"/>
  <c r="AH46" i="2"/>
  <c r="AH45" i="2"/>
  <c r="AH44" i="2"/>
  <c r="AH10" i="2"/>
  <c r="AH17" i="2"/>
  <c r="AH19" i="2"/>
  <c r="AH54" i="2"/>
  <c r="AH47" i="2"/>
  <c r="AH4" i="2"/>
  <c r="AH3" i="2"/>
  <c r="AI2" i="2" s="1"/>
  <c r="AI56" i="2" l="1"/>
  <c r="AI24" i="2"/>
  <c r="AI28" i="2"/>
  <c r="AI10" i="2"/>
  <c r="AI8" i="2"/>
  <c r="AI15" i="2"/>
  <c r="AI9" i="2"/>
  <c r="AI44" i="2"/>
  <c r="AI41" i="2"/>
  <c r="AI58" i="2"/>
  <c r="AI22" i="2"/>
  <c r="AI21" i="2"/>
  <c r="AI6" i="2"/>
  <c r="AI14" i="2"/>
  <c r="AI5" i="2"/>
  <c r="AI36" i="2"/>
  <c r="AI30" i="2"/>
  <c r="AI19" i="2"/>
  <c r="AI42" i="2"/>
  <c r="AI4" i="2"/>
  <c r="AI31" i="2"/>
  <c r="AI32" i="2"/>
  <c r="AI12" i="2"/>
  <c r="AI52" i="2"/>
  <c r="AI57" i="2"/>
  <c r="AI17" i="2"/>
  <c r="AI39" i="2"/>
  <c r="AI20" i="2"/>
  <c r="AI18" i="2"/>
  <c r="AI34" i="2"/>
  <c r="AI33" i="2"/>
  <c r="AI47" i="2"/>
  <c r="AI23" i="2"/>
  <c r="AI29" i="2"/>
  <c r="AI38" i="2"/>
  <c r="AI53" i="2"/>
  <c r="AI40" i="2"/>
  <c r="AI16" i="2"/>
  <c r="AI37" i="2"/>
  <c r="AI55" i="2"/>
  <c r="AI45" i="2"/>
  <c r="AI43" i="2"/>
  <c r="AI51" i="2"/>
  <c r="AI3" i="2"/>
  <c r="AI11" i="2"/>
  <c r="AI13" i="2"/>
  <c r="AI54" i="2"/>
  <c r="AI50" i="2"/>
  <c r="AI59" i="2"/>
  <c r="AI46" i="2"/>
  <c r="AI26" i="2"/>
  <c r="AI49" i="2"/>
  <c r="AI25" i="2"/>
  <c r="AI35" i="2"/>
  <c r="AI60" i="2"/>
  <c r="AI48" i="2"/>
  <c r="K17" i="14" l="1"/>
  <c r="K18" i="14"/>
  <c r="K19" i="14"/>
  <c r="K20" i="14"/>
  <c r="K21" i="14"/>
  <c r="K16" i="14"/>
  <c r="N23" i="14" l="1"/>
  <c r="N12" i="14" l="1"/>
  <c r="M23" i="14"/>
  <c r="L50" i="14" s="1"/>
  <c r="N50" i="14" s="1"/>
  <c r="J17" i="14"/>
  <c r="J18" i="14"/>
  <c r="J19" i="14"/>
  <c r="J20" i="14"/>
  <c r="J21" i="14"/>
  <c r="J16" i="14"/>
  <c r="L23" i="14"/>
  <c r="M12" i="14"/>
  <c r="F23" i="14"/>
  <c r="L33" i="14" l="1"/>
  <c r="L32" i="14"/>
  <c r="L31" i="14"/>
  <c r="L40" i="14" s="1"/>
  <c r="L35" i="14"/>
  <c r="L36" i="14" s="1"/>
  <c r="L51" i="14"/>
  <c r="N51" i="14" s="1"/>
  <c r="N52" i="14" s="1"/>
  <c r="N53"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David Dubreuil</author>
  </authors>
  <commentList>
    <comment ref="H2" authorId="0" shapeId="0" xr:uid="{1E032A9D-9F36-4FFA-B904-F38739310411}">
      <text>
        <r>
          <rPr>
            <sz val="9"/>
            <color indexed="81"/>
            <rFont val="Tahoma"/>
            <family val="2"/>
          </rPr>
          <t xml:space="preserve">Responsable administratif de l'organisation. Ex. Directeur(trice), Directeur(trice) général(e), </t>
        </r>
      </text>
    </comment>
    <comment ref="B4" authorId="1" shapeId="0" xr:uid="{7D9DE5B9-9BC8-4324-B9DE-324568005188}">
      <text>
        <r>
          <rPr>
            <b/>
            <sz val="9"/>
            <color indexed="81"/>
            <rFont val="Tahoma"/>
            <family val="2"/>
          </rPr>
          <t>Nom de l'organisation conformément à l'inscription au registraire des entreprises</t>
        </r>
      </text>
    </comment>
    <comment ref="H10" authorId="0" shapeId="0" xr:uid="{A16963C6-602D-47DF-A6E6-9F050200A6CE}">
      <text>
        <r>
          <rPr>
            <b/>
            <sz val="9"/>
            <color indexed="81"/>
            <rFont val="Tahoma"/>
            <family val="2"/>
          </rPr>
          <t xml:space="preserve">
</t>
        </r>
        <r>
          <rPr>
            <sz val="9"/>
            <color indexed="81"/>
            <rFont val="Tahoma"/>
            <family val="2"/>
          </rPr>
          <t>Si différent de l'administrateur(trice) principal(e).</t>
        </r>
        <r>
          <rPr>
            <b/>
            <sz val="9"/>
            <color indexed="81"/>
            <rFont val="Tahoma"/>
            <family val="2"/>
          </rPr>
          <t xml:space="preserve"> </t>
        </r>
        <r>
          <rPr>
            <sz val="9"/>
            <color indexed="81"/>
            <rFont val="Tahoma"/>
            <family val="2"/>
          </rPr>
          <t xml:space="preserve">Exemple:  président(e), maire ou mairesse, chef de bande ou le propriétaire de l'entreprise. 
</t>
        </r>
      </text>
    </comment>
    <comment ref="P10" authorId="0" shapeId="0" xr:uid="{F652FB94-F683-4FEB-BCCC-3F042749AEE1}">
      <text>
        <r>
          <rPr>
            <sz val="9"/>
            <color indexed="81"/>
            <rFont val="Tahoma"/>
            <family val="2"/>
          </rPr>
          <t xml:space="preserve">La liste des entreprises non conformes de l'OQLF est disponible à l'adresse suivante:
 https://www.oqlf.gouv.qc.ca/francisation/admin_publ/liste.html
</t>
        </r>
      </text>
    </comment>
    <comment ref="P11" authorId="0" shapeId="0" xr:uid="{2951F5BB-3882-4990-98DC-C76EE8AC688A}">
      <text>
        <r>
          <rPr>
            <sz val="9"/>
            <color indexed="81"/>
            <rFont val="Tahoma"/>
            <family val="2"/>
          </rPr>
          <t xml:space="preserve">La liste des entreprises non admissibles aux contrats publics est disponible au : https://amp.quebec/rena/ 
</t>
        </r>
      </text>
    </comment>
    <comment ref="P13" authorId="0" shapeId="0" xr:uid="{FD0D34E6-B57E-401A-866B-E48895DBF0F6}">
      <text>
        <r>
          <rPr>
            <sz val="9"/>
            <color indexed="81"/>
            <rFont val="Tahoma"/>
            <family val="2"/>
          </rPr>
          <t>Vérifier sur le site Internet du registraire des entreprises du Québec ou du Canada si le numéro d'entreprise est en vigueur.</t>
        </r>
      </text>
    </comment>
    <comment ref="P15" authorId="0" shapeId="0" xr:uid="{A26B2035-77BF-45C7-A5C9-EAFF2404759C}">
      <text>
        <r>
          <rPr>
            <sz val="9"/>
            <color indexed="81"/>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indexed="81"/>
            <rFont val="Tahoma"/>
            <family val="2"/>
          </rPr>
          <t xml:space="preserve">Faire la recherche de l'établissement sur le site: www.bonjourquebec.com. Si l'établissement apparait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indexed="81"/>
            <rFont val="Tahoma"/>
            <family val="2"/>
          </rPr>
          <t>L'organisation dispose d'une preuve d'accréditation ou d'attestation ou de sa démarche en cours qu'elle doit vous fournir. 
Toutefois, une liste des membres accrédités par AEQ est disponible dans le site internet de l'association: www.aventurequebec.ca</t>
        </r>
      </text>
    </comment>
    <comment ref="P21" authorId="0" shapeId="0" xr:uid="{D3668DBD-2F23-4075-98B2-CF998008B65A}">
      <text>
        <r>
          <rPr>
            <sz val="9"/>
            <color indexed="81"/>
            <rFont val="Tahoma"/>
            <family val="2"/>
          </rPr>
          <t xml:space="preserve">Le registre des lobbyistes du Québec peut être consulté au : www.lobby.gouv.qc.ca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G47" authorId="0" shapeId="0" xr:uid="{33A6C957-0D65-451D-8A68-FB472705E073}">
      <text>
        <r>
          <rPr>
            <sz val="9"/>
            <color indexed="81"/>
            <rFont val="Tahoma"/>
            <family val="2"/>
          </rPr>
          <t>Il s'agit d'un exemple. Publié vos priorités lors de l'appel de projets. Les priorités peuvent varier d'un appel de projets à l'autre. Attribuer 1 point par réponse positive. Les projets seront classés par ordre décroissant. Les priorités 5 seront en tête de liste.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indexed="81"/>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COÛTS ADMISSIBLES
 Les honoraires de firmes ou de consultants spécialisés;
 Les frais de déplacement (comparables à ceux de l’ATR), les frais généraux, les salaires et les avantages    sociaux des ressources humaines consacrées spécifiquement à la réalisation du projet du promoteur;
 Les taxes nettes (excluant la partie remboursée) afférentes aux coûts admissibles.
COÛTS NON ADMISSIBLES
 Les coûts d’acquisition de matériel de transport motorisé non dédié à l’expérience du visiteur;
 Le développement technologique tel que les applications mobiles;
 Les coûts reliés au fonds de roulement, au service de la dette, aux pertes d’opérations, aux pertes en   capital et au rachat de capital;
 Les coûts reliés à la mise aux normes (autres que celles énoncées aux plans sanitaires proposés par le gouvernement du Québec ou un partenaire de ce dernier), au maintien d’actifs et à la conformité aux règlements;
 La partie de la taxe de vente du Québec et la partie de la taxe sur les produits et les services ainsi que les   coûts pour lesquels l’entreprise (ou une tierce partie) a droit à un remboursement;
 Les dons et les contributions en nature ou en services;
 Les transferts d’actifs;
 Les frais de fonctionnement, d’exploitation ou d’administration directs ou indirects;
 Les frais usuels d’entretien et ceux liés à l’exploitation;
 Les frais de financement;
 La rémunération versée à un lobbyiste;
 Les coûts pour lesquels l’entreprise a pris des engagements contractuels avant le dépôt de la demande   d’aide financière (à l’exception des honoraires relatifs à l’élaboration du projet);
 Les frais de promotion, de publicité et de marketing;
 Les dépassements de coûts;
 Les frais juridiques.
</t>
        </r>
      </text>
    </comment>
    <comment ref="L15" authorId="0" shapeId="0" xr:uid="{9068B0D1-B5A3-45B9-AEA4-5F0A0B7CF160}">
      <text>
        <r>
          <rPr>
            <b/>
            <sz val="9"/>
            <color indexed="81"/>
            <rFont val="Tahoma"/>
            <family val="2"/>
          </rPr>
          <t>Investissement de l'organisation en argent (ou prêt), dons et commandites en argent de sources privées</t>
        </r>
      </text>
    </comment>
    <comment ref="M15" authorId="0" shapeId="0" xr:uid="{C5E03A58-666D-460B-9B9E-02A8E1C3FE53}">
      <text>
        <r>
          <rPr>
            <b/>
            <sz val="9"/>
            <color indexed="81"/>
            <rFont val="Tahoma"/>
            <family val="2"/>
          </rPr>
          <t>Fédéral, provincial et entité municipale</t>
        </r>
      </text>
    </comment>
    <comment ref="N15" authorId="0" shapeId="0" xr:uid="{28DD6359-F0CF-4D68-8A1D-D09DC7128BC9}">
      <text>
        <r>
          <rPr>
            <b/>
            <sz val="9"/>
            <color indexed="81"/>
            <rFont val="Tahoma"/>
            <family val="2"/>
          </rPr>
          <t>Fédéral, provincial et entité municipale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12"/>
            <color indexed="81"/>
            <rFont val="Tahoma"/>
            <family val="2"/>
          </rPr>
          <t xml:space="preserve">Agences réceptives et forfaitistes du Québec 
Association de l'Agrotourisme et du Tourisme Gourmand du Québec 
Association des stations de ski du Québec 
Association Hôtellerie Québec
Association québécoise des spas 
Aventure Écotourisme Québec 
Camping Québec
Événements Attractions Québec 
Fédération des pourvoiries du Québec
Société des musées québécois 
Société du réseau Économusée 
Tourisme Autochtone Québec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32" authorId="0" shapeId="0" xr:uid="{3B29A1F7-A2AE-4963-90E4-14B18D4CD030}">
      <text>
        <r>
          <rPr>
            <sz val="9"/>
            <color indexed="81"/>
            <rFont val="Tahoma"/>
            <family val="2"/>
          </rPr>
          <t xml:space="preserve">À définir ou retirer selon vos décisions régionales.
</t>
        </r>
      </text>
    </comment>
  </commentList>
</comments>
</file>

<file path=xl/sharedStrings.xml><?xml version="1.0" encoding="utf-8"?>
<sst xmlns="http://schemas.openxmlformats.org/spreadsheetml/2006/main" count="960" uniqueCount="854">
  <si>
    <t>Admissibilité du demandeur</t>
  </si>
  <si>
    <t>Commentaire</t>
  </si>
  <si>
    <t>Admissibilité du projet</t>
  </si>
  <si>
    <t>Ouverture</t>
  </si>
  <si>
    <t xml:space="preserve">Menu oui non </t>
  </si>
  <si>
    <t>AEQ</t>
  </si>
  <si>
    <t>Contrat</t>
  </si>
  <si>
    <t>Accès à l'égalité</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</si>
  <si>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</si>
  <si>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</si>
  <si>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</si>
  <si>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</si>
  <si>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</si>
  <si>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</si>
  <si>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</si>
  <si>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</si>
  <si>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</si>
  <si>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</si>
  <si>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</si>
  <si>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</si>
  <si>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</si>
  <si>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</si>
  <si>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</si>
  <si>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</si>
  <si>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Modèle d'affaires</t>
  </si>
  <si>
    <t>Tourisme de luxe</t>
  </si>
  <si>
    <t>Adaptation du secteur touristique aux changements climatiques</t>
  </si>
  <si>
    <t>Couples de 30 ans et plus</t>
  </si>
  <si>
    <t xml:space="preserve">Organisme à but lucratif </t>
  </si>
  <si>
    <t>À l'année</t>
  </si>
  <si>
    <t>Oui</t>
  </si>
  <si>
    <t>Oui, je m'y engage</t>
  </si>
  <si>
    <t>Établissement accessible</t>
  </si>
  <si>
    <t>Confirmée</t>
  </si>
  <si>
    <t>Prêt gouvernemental - Contribution remboursable</t>
  </si>
  <si>
    <t>Autre</t>
  </si>
  <si>
    <t>Bas-Saint-Laurent</t>
  </si>
  <si>
    <t xml:space="preserve">Partenariats innovants </t>
  </si>
  <si>
    <t>Tourisme lent</t>
  </si>
  <si>
    <t>Intégration de la mobilité durable</t>
  </si>
  <si>
    <t>Organisme à but non lucratif</t>
  </si>
  <si>
    <t>Saisonnière</t>
  </si>
  <si>
    <t>Non</t>
  </si>
  <si>
    <t>Établissement partiellement accessible</t>
  </si>
  <si>
    <t>En attente</t>
  </si>
  <si>
    <t>Prêt hypothécaire</t>
  </si>
  <si>
    <t>Fédéral – Patrimoine Canada</t>
  </si>
  <si>
    <t>Concept nouveau et significativement amélioré</t>
  </si>
  <si>
    <t>Recherche d'authenticité</t>
  </si>
  <si>
    <t>Familles avec des enfants de moins de 12 ans ou famille élargie</t>
  </si>
  <si>
    <t>Coopérative</t>
  </si>
  <si>
    <t>En démarrage</t>
  </si>
  <si>
    <t>Sans objet</t>
  </si>
  <si>
    <t>Ne s'applique pas</t>
  </si>
  <si>
    <t>Établissement non accessible</t>
  </si>
  <si>
    <t>Non demandée</t>
  </si>
  <si>
    <t>Garantie de prêt</t>
  </si>
  <si>
    <t>Fédéral Autres</t>
  </si>
  <si>
    <t>Développement de solutions numériques ou intégration de nouvelles technologies</t>
  </si>
  <si>
    <t xml:space="preserve">Tourisme favorisant la santé </t>
  </si>
  <si>
    <t>Performance accrue de la gestion de l'eau</t>
  </si>
  <si>
    <t>Groupe d’amis</t>
  </si>
  <si>
    <t>Entité municipale</t>
  </si>
  <si>
    <t>Un programme d'accès est déjà en place</t>
  </si>
  <si>
    <t>Refusée</t>
  </si>
  <si>
    <t>Prêt</t>
  </si>
  <si>
    <t>Fédéral DEC</t>
  </si>
  <si>
    <t>Duplessis</t>
  </si>
  <si>
    <t>Innovation en matière de développement durable</t>
  </si>
  <si>
    <t>Participation de la communauté locale à l'expérience</t>
  </si>
  <si>
    <t>Performance accrue de la gestion de l'énergie</t>
  </si>
  <si>
    <t>Personnes seules de 30 ans et plus</t>
  </si>
  <si>
    <t>Marge de crédit</t>
  </si>
  <si>
    <t>Fédéral SADC</t>
  </si>
  <si>
    <t>Écotourisme et tourisme de nature</t>
  </si>
  <si>
    <t>Performance accrue de la gestion des matières premières et des matières résiduelles</t>
  </si>
  <si>
    <t xml:space="preserve">Organisme autochtone à but lucratif </t>
  </si>
  <si>
    <t>Apport de fonds propres</t>
  </si>
  <si>
    <t>Filaction - Fonds Tourisme PME</t>
  </si>
  <si>
    <t>Réduction des nuisances et de l'empreinte environnementale locale</t>
  </si>
  <si>
    <t>Organisme autochtone à but non lucratif</t>
  </si>
  <si>
    <t>FPEC - Prog. Financement petite entreprise</t>
  </si>
  <si>
    <t>Retraités</t>
  </si>
  <si>
    <t>Coopérative autochtone</t>
  </si>
  <si>
    <t>Gouvernement Nation Crie</t>
  </si>
  <si>
    <t>Tourisme virtuel</t>
  </si>
  <si>
    <t>Service de dette</t>
  </si>
  <si>
    <t>Gaspésie</t>
  </si>
  <si>
    <t xml:space="preserve">Rejoindre de nouvelles clientèles </t>
  </si>
  <si>
    <t>Travailleur nomade</t>
  </si>
  <si>
    <t>Subvention</t>
  </si>
  <si>
    <t>IQ Tourisme</t>
  </si>
  <si>
    <t>Îles-de-la-Madeleine</t>
  </si>
  <si>
    <t xml:space="preserve">Utilisation des technologies sans contact </t>
  </si>
  <si>
    <t>Prêt - PADAT</t>
  </si>
  <si>
    <t>Mise de fonds</t>
  </si>
  <si>
    <t>Autre (précisez) :</t>
  </si>
  <si>
    <t>Garantie de prêt - PADAT</t>
  </si>
  <si>
    <t>MRC/CLD</t>
  </si>
  <si>
    <t>Amqui</t>
  </si>
  <si>
    <t>Québec</t>
  </si>
  <si>
    <t>Subvention - PADAT</t>
  </si>
  <si>
    <t>MTO</t>
  </si>
  <si>
    <t>MTO - Autre</t>
  </si>
  <si>
    <t>MTO - PAET (Kéroul)</t>
  </si>
  <si>
    <t>MTQ</t>
  </si>
  <si>
    <t>Municipalité</t>
  </si>
  <si>
    <t>Provincial Autre</t>
  </si>
  <si>
    <t>Provincial MAMOT</t>
  </si>
  <si>
    <t>Hébergement</t>
  </si>
  <si>
    <t>Provincial MCC</t>
  </si>
  <si>
    <t>Provincial MEI</t>
  </si>
  <si>
    <t>Baie-des-Sables</t>
  </si>
  <si>
    <t>Beauharnois</t>
  </si>
  <si>
    <t>Blainville</t>
  </si>
  <si>
    <t>Bonaventure</t>
  </si>
  <si>
    <t>Cap-Chat</t>
  </si>
  <si>
    <t>Caplan</t>
  </si>
  <si>
    <t>Carleton-sur-Mer</t>
  </si>
  <si>
    <t>Causapscal</t>
  </si>
  <si>
    <t>Chambly</t>
  </si>
  <si>
    <t>Champlain</t>
  </si>
  <si>
    <t>Chandler</t>
  </si>
  <si>
    <t>Châteauguay</t>
  </si>
  <si>
    <t>Cloridorme</t>
  </si>
  <si>
    <t>Deux-Montagnes</t>
  </si>
  <si>
    <t>Escuminac</t>
  </si>
  <si>
    <t>Gaspé</t>
  </si>
  <si>
    <t>Gatineau</t>
  </si>
  <si>
    <t>Gesgapegiag</t>
  </si>
  <si>
    <t>Granby</t>
  </si>
  <si>
    <t>Grande-Rivière</t>
  </si>
  <si>
    <t>Grande-Vallée</t>
  </si>
  <si>
    <t>Grand-Métis</t>
  </si>
  <si>
    <t>Grosses-Roches</t>
  </si>
  <si>
    <t>Hope Town</t>
  </si>
  <si>
    <t>Huntingdon</t>
  </si>
  <si>
    <t>Joliette</t>
  </si>
  <si>
    <t>La Martre</t>
  </si>
  <si>
    <t>La Prairie</t>
  </si>
  <si>
    <t>La Rédemption</t>
  </si>
  <si>
    <t>Labelle</t>
  </si>
  <si>
    <t>Lac-au-Saumon</t>
  </si>
  <si>
    <t>L'Assomption</t>
  </si>
  <si>
    <t>Les Méchins</t>
  </si>
  <si>
    <t>Lévis</t>
  </si>
  <si>
    <t>Listuguj</t>
  </si>
  <si>
    <t>Maria</t>
  </si>
  <si>
    <t>Marsoui</t>
  </si>
  <si>
    <t>Maskinongé</t>
  </si>
  <si>
    <t>Matane</t>
  </si>
  <si>
    <t>Matapédia</t>
  </si>
  <si>
    <t>Mercier</t>
  </si>
  <si>
    <t>Métis-sur-Mer</t>
  </si>
  <si>
    <t>Mirabel</t>
  </si>
  <si>
    <t>Mont-Joli</t>
  </si>
  <si>
    <t>Mont-Royal</t>
  </si>
  <si>
    <t>Mont-Saint-Pierre</t>
  </si>
  <si>
    <t>Murdochville</t>
  </si>
  <si>
    <t>New Carlisle</t>
  </si>
  <si>
    <t>New Richmond</t>
  </si>
  <si>
    <t>Nouvelle</t>
  </si>
  <si>
    <t>Orford</t>
  </si>
  <si>
    <t>Padoue</t>
  </si>
  <si>
    <t>Paspébiac</t>
  </si>
  <si>
    <t>Percé</t>
  </si>
  <si>
    <t>Petite-Vallée</t>
  </si>
  <si>
    <t>Pointe-à-la-Croix</t>
  </si>
  <si>
    <t>Pontiac</t>
  </si>
  <si>
    <t>Portneuf</t>
  </si>
  <si>
    <t>Prévost</t>
  </si>
  <si>
    <t>Price</t>
  </si>
  <si>
    <t>Repentigny</t>
  </si>
  <si>
    <t>Richelieu</t>
  </si>
  <si>
    <t>Richmond</t>
  </si>
  <si>
    <t>Rimouski</t>
  </si>
  <si>
    <t>Rivière-à-Claude</t>
  </si>
  <si>
    <t>Roberval</t>
  </si>
  <si>
    <t>Routhierville</t>
  </si>
  <si>
    <t>Saint-Adelme</t>
  </si>
  <si>
    <t>Saint-Alexandre-des-Lacs</t>
  </si>
  <si>
    <t>Saint-Alexis-de-Matapédia</t>
  </si>
  <si>
    <t>Saint-André-de-Restigouche</t>
  </si>
  <si>
    <t>Saint-Damase</t>
  </si>
  <si>
    <t>Sainte-Angèle-de-Mérici</t>
  </si>
  <si>
    <t>Sainte-Anne-des-Monts</t>
  </si>
  <si>
    <t>Sainte-Félicité</t>
  </si>
  <si>
    <t>Sainte-Flavie</t>
  </si>
  <si>
    <t>Sainte-Florence</t>
  </si>
  <si>
    <t>Sainte-Irène</t>
  </si>
  <si>
    <t>Sainte-Jeanne-d'Arc</t>
  </si>
  <si>
    <t>Saint-Elzéar</t>
  </si>
  <si>
    <t>Sainte-Madeleine-de-la-Rivière-Madeleine</t>
  </si>
  <si>
    <t>Sainte-Paule</t>
  </si>
  <si>
    <t>Sainte-Thérèse-de-Gaspé</t>
  </si>
  <si>
    <t>Saint-Godefroi</t>
  </si>
  <si>
    <t>Saint-Hyacinthe</t>
  </si>
  <si>
    <t>Saint-Jean-de-Cherbourg</t>
  </si>
  <si>
    <t>Saint-Jérôme</t>
  </si>
  <si>
    <t>Saint-Léon-le-Grand</t>
  </si>
  <si>
    <t>Saint-Maurice</t>
  </si>
  <si>
    <t>Saint-Maxime-du-Mont-Louis</t>
  </si>
  <si>
    <t>Saint-Moïse</t>
  </si>
  <si>
    <t>Saint-Noël</t>
  </si>
  <si>
    <t>Saint-Octave-de-Métis</t>
  </si>
  <si>
    <t>Saint-René-de-Matane</t>
  </si>
  <si>
    <t>Saint-Tharcisius</t>
  </si>
  <si>
    <t>Saint-Ulric</t>
  </si>
  <si>
    <t>Saint-Vianney</t>
  </si>
  <si>
    <t>Saint-Zénon-du-Lac-Humqui</t>
  </si>
  <si>
    <t>Sayabec</t>
  </si>
  <si>
    <t>Sherbrooke</t>
  </si>
  <si>
    <t>Shigawake</t>
  </si>
  <si>
    <t>Taschereau</t>
  </si>
  <si>
    <t>Terrebonne</t>
  </si>
  <si>
    <t>Trois-Rivières</t>
  </si>
  <si>
    <t>Val-Brillant</t>
  </si>
  <si>
    <t>Verchères</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</si>
  <si>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</si>
  <si>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</si>
  <si>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</si>
  <si>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</si>
  <si>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</si>
  <si>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</si>
  <si>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</si>
  <si>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</si>
  <si>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</si>
  <si>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</si>
  <si>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</si>
  <si>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</si>
  <si>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</si>
  <si>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</si>
  <si>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</si>
  <si>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Portrait de l'organisation</t>
  </si>
  <si>
    <t>Statut légal</t>
  </si>
  <si>
    <t>Activité principale</t>
  </si>
  <si>
    <t>Activité secondaire</t>
  </si>
  <si>
    <t>Date de création de l'entreprise</t>
  </si>
  <si>
    <t>Description du PROJET</t>
  </si>
  <si>
    <r>
      <t xml:space="preserve">Adresse du PROJET                  </t>
    </r>
    <r>
      <rPr>
        <sz val="10"/>
        <color theme="3"/>
        <rFont val="Calibri"/>
        <family val="2"/>
        <scheme val="minor"/>
      </rPr>
      <t>Si différente de l'adresse de l'organisme</t>
    </r>
  </si>
  <si>
    <t>Localisation géographique du PROJET</t>
  </si>
  <si>
    <t>Si oui, non admissible.</t>
  </si>
  <si>
    <t>Date de réalisation du PROJET</t>
  </si>
  <si>
    <t>Règles gouvernementales d'attribution</t>
  </si>
  <si>
    <t xml:space="preserve">Documents requis </t>
  </si>
  <si>
    <t>Le promoteur a pris connaissance des documents requis lors de la reddition de compte et, s'il obtient une aide financière, il s'engage à les transmettre.</t>
  </si>
  <si>
    <t>Admissibilité de la demande</t>
  </si>
  <si>
    <t>Documents requis (reddition de compte)</t>
  </si>
  <si>
    <t xml:space="preserve">Nouvelles tendances en tourisme </t>
  </si>
  <si>
    <t>Tendance secondaire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</si>
  <si>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</si>
  <si>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</si>
  <si>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</si>
  <si>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</si>
  <si>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</si>
  <si>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</si>
  <si>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</si>
  <si>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</si>
  <si>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</si>
  <si>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</si>
  <si>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Le projet suscite la collaboration, la concertation ou les partenariats avec des acteurs locaux ou régionaux, au-delà de l'approvisionnement en produits ou services.</t>
  </si>
  <si>
    <t>Un comité consultatif représentatif des parties prenantes se rencontre régulièrement et influence positivement le projet.</t>
  </si>
  <si>
    <t>Le projet est une composante d'une stratégie ou d'un plan de développement régional.</t>
  </si>
  <si>
    <t>Le projet a reçu l'appui concret d'acteurs locaux et régionaux.</t>
  </si>
  <si>
    <t>Total</t>
  </si>
  <si>
    <t>Étapes de réalisation du projet</t>
  </si>
  <si>
    <t>Analyse de l'échéancier</t>
  </si>
  <si>
    <r>
      <t xml:space="preserve">Date de fin
</t>
    </r>
    <r>
      <rPr>
        <sz val="12"/>
        <color theme="3"/>
        <rFont val="Calibri"/>
        <family val="2"/>
        <scheme val="minor"/>
      </rPr>
      <t>année/mois/jour</t>
    </r>
    <r>
      <rPr>
        <b/>
        <sz val="12"/>
        <color theme="3"/>
        <rFont val="Calibri"/>
        <family val="2"/>
        <scheme val="minor"/>
      </rPr>
      <t xml:space="preserve"> </t>
    </r>
  </si>
  <si>
    <t>Précisions</t>
  </si>
  <si>
    <t>Coûts</t>
  </si>
  <si>
    <t xml:space="preserve">Ventilation des travaux et des coûts </t>
  </si>
  <si>
    <t>Coûts NA</t>
  </si>
  <si>
    <t>Coûts admissibles</t>
  </si>
  <si>
    <t xml:space="preserve">Total </t>
  </si>
  <si>
    <t>Type d'aide</t>
  </si>
  <si>
    <t>Statut confirmé, en attente, refusé, non demandé</t>
  </si>
  <si>
    <t xml:space="preserve">Montant </t>
  </si>
  <si>
    <t>Ventilation du financement</t>
  </si>
  <si>
    <t>Statut</t>
  </si>
  <si>
    <t>Aide publique non  remboursable</t>
  </si>
  <si>
    <t>Aide publique remboursable</t>
  </si>
  <si>
    <t>Montant demandé EPRTNT</t>
  </si>
  <si>
    <t>EPRTNT</t>
  </si>
  <si>
    <t>Compléments d'information</t>
  </si>
  <si>
    <t>Respect des règles d'attribution du programme</t>
  </si>
  <si>
    <t xml:space="preserve">Aide maximale pour cette catégorie </t>
  </si>
  <si>
    <t>Coût admissible minimal requis pour cette catégorie</t>
  </si>
  <si>
    <t xml:space="preserve">La demande respecte les règles d'attribution du programme </t>
  </si>
  <si>
    <t xml:space="preserve">La demande présente la mise de fonds minimale requise : </t>
  </si>
  <si>
    <t>Respect du cumul des aides gouvernementales</t>
  </si>
  <si>
    <t>Montant total des aides non remboursables</t>
  </si>
  <si>
    <t>Montant total des aides remboursables</t>
  </si>
  <si>
    <t xml:space="preserve"> Note d'analyse (préciser les coûts NA)</t>
  </si>
  <si>
    <t xml:space="preserve">1. </t>
  </si>
  <si>
    <t xml:space="preserve">2. </t>
  </si>
  <si>
    <t>5.</t>
  </si>
  <si>
    <t>6.</t>
  </si>
  <si>
    <t>7.</t>
  </si>
  <si>
    <t>OU</t>
  </si>
  <si>
    <t>1.</t>
  </si>
  <si>
    <t>2.</t>
  </si>
  <si>
    <t xml:space="preserve">Nouvelle tendance </t>
  </si>
  <si>
    <t>8.</t>
  </si>
  <si>
    <t>9.</t>
  </si>
  <si>
    <t>10.</t>
  </si>
  <si>
    <t>11.</t>
  </si>
  <si>
    <t>12.</t>
  </si>
  <si>
    <t xml:space="preserve">Recommandation de l'ATR </t>
  </si>
  <si>
    <t xml:space="preserve">3. Autres priorités régionales </t>
  </si>
  <si>
    <t>NomElementDepense</t>
  </si>
  <si>
    <t>Étude technique (plans et devis)</t>
  </si>
  <si>
    <t>Plan d'affaires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</si>
  <si>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</si>
  <si>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</si>
  <si>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</si>
  <si>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</si>
  <si>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</si>
  <si>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</si>
  <si>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</si>
  <si>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</si>
  <si>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</si>
  <si>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</si>
  <si>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</si>
  <si>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</si>
  <si>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</si>
  <si>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</si>
  <si>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Main-d'œuvre spécialisée</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</si>
  <si>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</si>
  <si>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</si>
  <si>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</si>
  <si>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</si>
  <si>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</si>
  <si>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</si>
  <si>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</si>
  <si>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</si>
  <si>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</si>
  <si>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</si>
  <si>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</si>
  <si>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</si>
  <si>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</si>
  <si>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</si>
  <si>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</si>
  <si>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</si>
  <si>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d'ouverture et de démarrage</t>
  </si>
  <si>
    <t>Frais de déplacement</t>
  </si>
  <si>
    <t>Frais d'administration</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</si>
  <si>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</si>
  <si>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</si>
  <si>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</si>
  <si>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</si>
  <si>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</si>
  <si>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</si>
  <si>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</si>
  <si>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</si>
  <si>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</si>
  <si>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</si>
  <si>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</si>
  <si>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</si>
  <si>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</si>
  <si>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</si>
  <si>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</si>
  <si>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</si>
  <si>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</si>
  <si>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</si>
  <si>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</si>
  <si>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</si>
  <si>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</si>
  <si>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</si>
  <si>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</si>
  <si>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</si>
  <si>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peut pas être constitué d'une majorité de coûts liés à la mise à niveau, l'entretien ou le remplacement des infrastructures/équipements existants. 
Est-ce que la demande respecte cette condition?</t>
  </si>
  <si>
    <t>Le projet ne doit pas être déjà réalisé ou en cours de réalisation au moment de la date de dépôt de la demande.
Est-ce que la demande respecte cette condition?</t>
  </si>
  <si>
    <t>Nom de l'organisation</t>
  </si>
  <si>
    <t>Courriel de l'organisation</t>
  </si>
  <si>
    <t>Le numéro d'entreprise (NEQ) est en vigueur.</t>
  </si>
  <si>
    <t>Le demandeur a respecté, le cas échéant, ses engagements envers l'ATR, le MTO et les partenaires du programme lors de l'attribution d'une précédente subvention.</t>
  </si>
  <si>
    <t>Commentaires et précisions sur l'organisation</t>
  </si>
  <si>
    <t>Le promoteur dispose de la mise de fonds minimale requise.</t>
  </si>
  <si>
    <t>Le cumul des aides gouvernementales est respecté.</t>
  </si>
  <si>
    <r>
      <t xml:space="preserve">Le projet bénéficie d'une </t>
    </r>
    <r>
      <rPr>
        <b/>
        <sz val="11"/>
        <rFont val="Calibri"/>
        <family val="2"/>
        <scheme val="minor"/>
      </rPr>
      <t>subvention</t>
    </r>
    <r>
      <rPr>
        <sz val="11"/>
        <rFont val="Calibri"/>
        <family val="2"/>
        <scheme val="minor"/>
      </rPr>
      <t xml:space="preserve"> dans le cadre du PARIT ou du PADAT.</t>
    </r>
  </si>
  <si>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</si>
  <si>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</si>
  <si>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</si>
  <si>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</si>
  <si>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</si>
  <si>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</si>
  <si>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</si>
  <si>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</si>
  <si>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</si>
  <si>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Le projet s'inscrit-il dans les priorités régionales de développement touristique ? </t>
  </si>
  <si>
    <t>Si le demandeur opère un établissement d'hébergement touristique, il respecte les lois et règlements en vigueur concernant le type d'établissement et il détient un numéro d'enregistrement valide.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</si>
  <si>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</si>
  <si>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</si>
  <si>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</si>
  <si>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</si>
  <si>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</si>
  <si>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</si>
  <si>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 xml:space="preserve">Le demandeur est-il inscrit au Registre de lobbyistes ? 
</t>
  </si>
  <si>
    <t>Si oui, le demandeur est non admissible à l'EPRTNT.</t>
  </si>
  <si>
    <t xml:space="preserve">Mission de l'organisation </t>
  </si>
  <si>
    <t>Historique de l'organisation</t>
  </si>
  <si>
    <t>Ministère et organisme gouvernemental</t>
  </si>
  <si>
    <t xml:space="preserve">Est-ce que l'organisation s'est engagée dans une démarche structurée de développement durable ? </t>
  </si>
  <si>
    <t>Formation du personnel favorisant des pratiques axées sur le développement durable.</t>
  </si>
  <si>
    <t xml:space="preserve">Le projet constitue un apport  significatif au développement de cette tendance priorisée dans la région. </t>
  </si>
  <si>
    <t>L'organisation a bénéficié ou bénéficie de l'accompagnement d'un expert ou d'un partenaire dans sa démarche de développement durable.</t>
  </si>
  <si>
    <t>Tourisme responsable et durable</t>
  </si>
  <si>
    <t>Si votre organisation est un OBL de plus de 100 employés et que vous obtenez une aide financière de 100 000 $ ou plus, vous engagez-vous à implanter un programme d’accès à l’égalité conforme à la Charte des droits et libertés de la personne ?</t>
  </si>
  <si>
    <r>
      <t xml:space="preserve">Date de début
</t>
    </r>
    <r>
      <rPr>
        <sz val="10"/>
        <color theme="3"/>
        <rFont val="Calibri"/>
        <family val="2"/>
        <scheme val="minor"/>
      </rPr>
      <t>année/mois/jour</t>
    </r>
  </si>
  <si>
    <t>Commentaires</t>
  </si>
  <si>
    <t xml:space="preserve">Tendance principale : </t>
  </si>
  <si>
    <t>Ne s'applique pas, l'organisation n'est pas un OBL et/ou ne demande pas une aide de 100 000 $ ou plus</t>
  </si>
  <si>
    <t>MCC</t>
  </si>
  <si>
    <t>Oui, nous attendons la confirmation</t>
  </si>
  <si>
    <t xml:space="preserve">Le projet se terminera-t-il dans un délai de 24 mois suivant la lettre d'annonce de l'aide financière? </t>
  </si>
  <si>
    <t>Est-ce que votre organisme offre des services d'hébergement ?</t>
  </si>
  <si>
    <t>Assurer la rentabilité et la pérennité de l’organisation </t>
  </si>
  <si>
    <t>Total :</t>
  </si>
  <si>
    <t>J'ai pris connaissance de ces exigences et notre organisation s'engage à les respecter si une aide financière nous est accordée</t>
  </si>
  <si>
    <t>Oui, nous sommes assujettis</t>
  </si>
  <si>
    <t>Oui, mais nous ne sommes pas assujettis</t>
  </si>
  <si>
    <t>Communauté ou nation autochtone reconnue par l'Assemblée nationale</t>
  </si>
  <si>
    <t>Découverte de produits locaux ou régionaux</t>
  </si>
  <si>
    <t>Regroupement de ces clientèles</t>
  </si>
  <si>
    <r>
      <rPr>
        <b/>
        <sz val="11"/>
        <color theme="1"/>
        <rFont val="Calibri"/>
        <family val="2"/>
        <scheme val="minor"/>
      </rPr>
      <t>Pour chacune des catégories sélectionnées</t>
    </r>
    <r>
      <rPr>
        <sz val="11"/>
        <color theme="1"/>
        <rFont val="Calibri"/>
        <family val="2"/>
        <scheme val="minor"/>
      </rPr>
      <t xml:space="preserve">, veuillez préciser en quoi le projet s'inscrit dans cette nouvelle tendance.  </t>
    </r>
  </si>
  <si>
    <t>L'organisation est engagée dans une démarche structurée de développement durable.</t>
  </si>
  <si>
    <t>*Cochez les énoncés applicables et si disponibles,  joindre les pièces justificatives à votre demande.</t>
  </si>
  <si>
    <t>Autre (précisez dans la section Précisions sur les éléments sélectionnés).</t>
  </si>
  <si>
    <t xml:space="preserve">Pourcentage maximal d'aide  </t>
  </si>
  <si>
    <t xml:space="preserve">L'organisation a mis en place une ou des mesures visant la diminution des conséquences environnementales de son projet (mesure écoresponsable). </t>
  </si>
  <si>
    <t>Ne s'applique pas, l'organisation est une entité municipale ou une Communauté ou nation autochtone</t>
  </si>
  <si>
    <t xml:space="preserve">Association touristique sectorielle (ATS) </t>
  </si>
  <si>
    <t>Clientèle hors Qc</t>
  </si>
  <si>
    <t>Le projet s'inscrit dans une tendance en tourisme priorisée par la région.</t>
  </si>
  <si>
    <t>L'organisation a mis en place des outils qui lui permettront de mesurer ses engagements ou objectifs en DD.</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</si>
  <si>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</si>
  <si>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</si>
  <si>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</si>
  <si>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Autres dépenses - Contingence</t>
  </si>
  <si>
    <t xml:space="preserve">L'ATR ne recommande pas le soutien financier du projet puisqu'il ne répond pas aux objectifs du programme. </t>
  </si>
  <si>
    <t xml:space="preserve">L'ATR recommande le soutien financier du projet puisqu'il répond aux objectifs du programme. </t>
  </si>
  <si>
    <t>Documents complémentaires optionnels</t>
  </si>
  <si>
    <t>,</t>
  </si>
  <si>
    <t>Diffusion des informations transmises</t>
  </si>
  <si>
    <t>Honoraires professionnels - Consultant</t>
  </si>
  <si>
    <t>Honoraires professionnels - Main-d'œuvre spécialisée</t>
  </si>
  <si>
    <t>Honoraires professionnels - Autre</t>
  </si>
  <si>
    <t>Autres dépenses - Développement durable</t>
  </si>
  <si>
    <t>Autres dépenses - Frais d'administration</t>
  </si>
  <si>
    <t>Autres dépenses - Frais de déplacement</t>
  </si>
  <si>
    <t>Autres dépenses - Frais de financement</t>
  </si>
  <si>
    <t>Autres dépenses - Intérêts</t>
  </si>
  <si>
    <t>Autres dépenses - Permis</t>
  </si>
  <si>
    <t>Autres dépenses - Taxes non remboursables</t>
  </si>
  <si>
    <t>Autres dépenses - Taxes remboursables</t>
  </si>
  <si>
    <t>Autres dépenses - Autre</t>
  </si>
  <si>
    <t>Précisions:</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</si>
  <si>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</si>
  <si>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 xml:space="preserve">Commentaires et précisions sur le projet et ses impacts sur l'organisation : </t>
  </si>
  <si>
    <t xml:space="preserve">Le demandeur est conforme aux clientèles admissibles (OBL, OBNL, coopérative, entité municipale, communauté ou nation autochtone,  ATR avec l'appui de partenaires financiers autres que ceux de l'EPRTNT, regroupement de ces clientèles). 
</t>
  </si>
  <si>
    <t>Un plan de projet précisant les livrables attendus et les répercussions sur 3 ans.</t>
  </si>
  <si>
    <t>Retombées du PROJET</t>
  </si>
  <si>
    <t>No TPS</t>
  </si>
  <si>
    <t>No TVQ</t>
  </si>
  <si>
    <t>Fin d'année financière</t>
  </si>
  <si>
    <t>EPRTNT – Structuration de l'offre touristique régionale</t>
  </si>
  <si>
    <t xml:space="preserve">Regroupement de demandeurs, précisez ici : </t>
  </si>
  <si>
    <t>Est-ce que votre organisation offre des activités de tourisme de nature et d'aventure?</t>
  </si>
  <si>
    <t>Si oui, l'organisme est-il accrédité ou attesté « Qualité et Sécurité » par Aventure Écotourisme Québec?</t>
  </si>
  <si>
    <t>L'organisation a-t-elle plus de 100 employés?</t>
  </si>
  <si>
    <t>no  d'enregistrement</t>
  </si>
  <si>
    <t>Le demandeur est répertorié non conforme au processus de francisation de l’Office québécois de la langue française.</t>
  </si>
  <si>
    <t>Le demandeur est légalement constitué en vertu des lois du gouvernement du Québec ou du gouvernement du Canada, et fait affaire au Québec.</t>
  </si>
  <si>
    <t xml:space="preserve">Numéro d'enregistrement validé : </t>
  </si>
  <si>
    <t>Si le demandeur exploite une entreprise dans le secteur du tourisme de nature et d'aventure il est accrédité ou attesté « Qualité-sécurité » par Aventure Écotourisme Québec, ou en voie de l'être.</t>
  </si>
  <si>
    <t>Cette réponse n'affecte pas l'admissibilité du demandeur.</t>
  </si>
  <si>
    <t>L'organisation est-elle admissible à l'EPRTNT?</t>
  </si>
  <si>
    <t xml:space="preserve">Le projet présente-t-il la mise de fonds minimale requise? </t>
  </si>
  <si>
    <t xml:space="preserve">Le cumul des aides gouvernementales demandées est-il respecté?
</t>
  </si>
  <si>
    <t>Disposez-vous des documents exigés au dépôt de la demande?</t>
  </si>
  <si>
    <t>Résolution du conseil d'administration (ou l'équivalant) mandatant le signataire de la demande d’aide financière à ce programme et tout document pertinent à la demande.</t>
  </si>
  <si>
    <t>Vous engagez-vous à produire les documents exigés pour la reddition de compte?</t>
  </si>
  <si>
    <t>Confirmation des partenaires financiers, si disponible.</t>
  </si>
  <si>
    <t>Formulaire complété et signé TRANSMIS EN FORMAT EXCEL.</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</si>
  <si>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</si>
  <si>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Admissibilité du demandeur – Autoévaluation</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</si>
  <si>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</si>
  <si>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</si>
  <si>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</si>
  <si>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</si>
  <si>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Si votre organisme est un OBL de plus de 100 employés et que vous obtenez une aide financière de 100 000 $ ou plus, vous engagez-vous à implanter un programme d’accès à l’égalité conforme à la Charte des droits et libertés de la personne?</t>
  </si>
  <si>
    <t>Critères d'admissibilité – catégorie Structuration de l'offre touristique régionale</t>
  </si>
  <si>
    <t>Admissibilité du projet – Autoévaluations</t>
  </si>
  <si>
    <t>Titre du projet :</t>
  </si>
  <si>
    <t>Description du projet :</t>
  </si>
  <si>
    <r>
      <t>Principal produit ou service touristique ciblé par le projet</t>
    </r>
    <r>
      <rPr>
        <b/>
        <sz val="11"/>
        <rFont val="Calibri (Corps)"/>
      </rPr>
      <t xml:space="preserve"> :</t>
    </r>
  </si>
  <si>
    <t>Autre, précisez :</t>
  </si>
  <si>
    <t>Adresse :</t>
  </si>
  <si>
    <t>Municipalité :</t>
  </si>
  <si>
    <t>Code postal :</t>
  </si>
  <si>
    <t>Région touristique :</t>
  </si>
  <si>
    <t>Région administrative :</t>
  </si>
  <si>
    <t>Circonscription électorale :</t>
  </si>
  <si>
    <t>Volume des touristes</t>
  </si>
  <si>
    <t>Taux  hors QC de la région touristique</t>
  </si>
  <si>
    <t>MRC</t>
  </si>
  <si>
    <t>Reste du Canada</t>
  </si>
  <si>
    <t>États-Unis</t>
  </si>
  <si>
    <t>Autres pays</t>
  </si>
  <si>
    <t>Total Hors Qc</t>
  </si>
  <si>
    <t>01_Îles-de-la-Madeleine</t>
  </si>
  <si>
    <t>02 _Gaspésie</t>
  </si>
  <si>
    <t>03_Bas-Saint-Laurent</t>
  </si>
  <si>
    <t>04_Québec</t>
  </si>
  <si>
    <t>05_Charlevoix</t>
  </si>
  <si>
    <t>06_Chaudières-Appalaches</t>
  </si>
  <si>
    <t>07_Mauricie</t>
  </si>
  <si>
    <t>(MRC) Avignon (60)</t>
  </si>
  <si>
    <t>08_Cantons-de-L’Est</t>
  </si>
  <si>
    <t>09_Montérégie</t>
  </si>
  <si>
    <t>10_Lanaudière</t>
  </si>
  <si>
    <t>11_Laurentides</t>
  </si>
  <si>
    <t>12_Montréal</t>
  </si>
  <si>
    <t>(MRC) Bonaventure (50)</t>
  </si>
  <si>
    <t>13_Outaouais</t>
  </si>
  <si>
    <t>14_Abitibi-Témiscamingue</t>
  </si>
  <si>
    <t>15_Saguenay-Lac-Saint-Jean</t>
  </si>
  <si>
    <t>16_Manicouagan</t>
  </si>
  <si>
    <t>17_Duplessis</t>
  </si>
  <si>
    <t>18_Baie James</t>
  </si>
  <si>
    <t>19_Laval</t>
  </si>
  <si>
    <t>20_Centre-du-Québec</t>
  </si>
  <si>
    <t>21_Nunavik</t>
  </si>
  <si>
    <t>22_Eeyou Istchee</t>
  </si>
  <si>
    <t>(MRC) La Côte-de-Gaspé (30)</t>
  </si>
  <si>
    <t>(MRC) La Haute-Gaspésie (40)</t>
  </si>
  <si>
    <t>(MRC) La Matanie (80)</t>
  </si>
  <si>
    <t>(MRC) La Matapédia (70)</t>
  </si>
  <si>
    <t>(MRC) La Mitis (90)</t>
  </si>
  <si>
    <t>(MRC) Le Rocher-Percé (20)</t>
  </si>
  <si>
    <t xml:space="preserve">Date de début du projet : </t>
  </si>
  <si>
    <t>Date prévue de fin du projet :</t>
  </si>
  <si>
    <t xml:space="preserve">Si une aide financière est consentie au projet, les documents suivants seront requis pour obtenir le premier versement : </t>
  </si>
  <si>
    <t xml:space="preserve">Si une aide financière est consentie au projet, les documents suivants seront requis pour obtenir le  dernier versement : </t>
  </si>
  <si>
    <t>EPRTNT  – ANALYSE</t>
  </si>
  <si>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</si>
  <si>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Admissibilité – Date de réalisation du projet</t>
  </si>
  <si>
    <t xml:space="preserve">Le promoteur a transmis l'ensemble des documents obligatoires : </t>
  </si>
  <si>
    <t xml:space="preserve">Le projet est-il admissible? </t>
  </si>
  <si>
    <t xml:space="preserve">Commentaires et notes sur le projet : </t>
  </si>
  <si>
    <t xml:space="preserve">Priorisation des dossiers – EXEMPLE </t>
  </si>
  <si>
    <t>Montage financier – Coûts du projet</t>
  </si>
  <si>
    <t>Montage financier – Financement du projet</t>
  </si>
  <si>
    <t>Précisions 
(ex. : programme)</t>
  </si>
  <si>
    <t>EPRTNT – ANALYSE ATR</t>
  </si>
  <si>
    <t xml:space="preserve">Montage financier – Analyse </t>
  </si>
  <si>
    <t>Financement du projet – Analyse</t>
  </si>
  <si>
    <t xml:space="preserve">Coût total du projet : </t>
  </si>
  <si>
    <t xml:space="preserve">Coût total admissible du projet : </t>
  </si>
  <si>
    <t xml:space="preserve">Total du financement : </t>
  </si>
  <si>
    <t xml:space="preserve">Aide demandée à l'EPRNT : </t>
  </si>
  <si>
    <t>Pourcentage des coûts admissibles de l'EPRTNT :</t>
  </si>
  <si>
    <t>Mise de fonds minimale requise?</t>
  </si>
  <si>
    <t xml:space="preserve">Total : </t>
  </si>
  <si>
    <t xml:space="preserve">La demande respecte le cumul d'aide maximal : </t>
  </si>
  <si>
    <t>Si la réponse est négative, le projet est  inadmissible.</t>
  </si>
  <si>
    <t>Cumul des aides gouvernementales :</t>
  </si>
  <si>
    <t>Ne s'applique pas, projet de moins de 100 000 $ en coûts de construction</t>
  </si>
  <si>
    <t>Ne s'applique pas, il ne s'agit pas ni d'un projet de construction ni d'agrandissement de plus de 150 000 $</t>
  </si>
  <si>
    <t>Inférieur au taux enregistré par la région touristique</t>
  </si>
  <si>
    <t>Supérieur au taux enregistré par la région touristique</t>
  </si>
  <si>
    <t>Équivalente au taux enregistré par la région touristique</t>
  </si>
  <si>
    <t>Assurer le maintien d’infrastructures ou d’équipements en remplaçant ceux qui sont désuets</t>
  </si>
  <si>
    <t>Innover et répondre de façon créative aux défis, enjeux et nouvelles occasions que présentera le retour à la croissance</t>
  </si>
  <si>
    <t>Assurer la compétitivité de l’organisation</t>
  </si>
  <si>
    <t>Diversifier l’offre d’activités de l’organisation</t>
  </si>
  <si>
    <t>Améliorer la performance de l’organisation en matière de recrutement, d’attraction et de rétention de la main-d’œuvre</t>
  </si>
  <si>
    <t>Accélérer la mise en place de pratiques novatrices et durables dans l’organisation</t>
  </si>
  <si>
    <t>Diminuer la vulnérabilité de l’organisation à la saisonnalité de l’offre ou à la météo</t>
  </si>
  <si>
    <t>Intégrer les nouvelles technologies et accélérer le virage numérique de l’organisation</t>
  </si>
  <si>
    <t>Repenser l’expérience et développer une offre adaptée aux nouveaux besoins des voyageurs (produits et services)</t>
  </si>
  <si>
    <t>Le projet ne présente aucune mesure écoresponsable</t>
  </si>
  <si>
    <t>Autre mesure écoresponsable (précisez) :</t>
  </si>
  <si>
    <t>Couples âgés de 25 à 29 ans</t>
  </si>
  <si>
    <t>Personnes seules âgées de 18 à 24 ans</t>
  </si>
  <si>
    <t>Personnes seules âgées de 25 à 29 ans</t>
  </si>
  <si>
    <t>Quel est le principal objectif visé (ou quels sont les principaux objectifs visés) par votre organisation dans la réalisation du projet?</t>
  </si>
  <si>
    <t>EPRTNT – ANALYSE</t>
  </si>
  <si>
    <t xml:space="preserve">Pertinence du projet – Objectifs du projet </t>
  </si>
  <si>
    <t xml:space="preserve">Avez-vous profité des services offerts par l'une des organisations suivantes pour l'élaboration du projet?  </t>
  </si>
  <si>
    <t>Nommez les organisations :</t>
  </si>
  <si>
    <t>Précisez les services reçus :</t>
  </si>
  <si>
    <t xml:space="preserve">Laquelle ou lesquelles? Précisez pourquoi : </t>
  </si>
  <si>
    <t>Le projet présenté s'inscrit-il dans la mission de l'organisation présentée à l'onglet précédent?</t>
  </si>
  <si>
    <t>Si le projet présente une dimension « interprétation autochtone », est-ce que l'organisation est accompagnée par Tourisme autochtone Québec ?</t>
  </si>
  <si>
    <t xml:space="preserve">Le projet permettra-t-il de diversifier l'offre touristique existante  dans la région? </t>
  </si>
  <si>
    <t>Le projet permettra-t-il de prolonger la visite et de générer des nuitées?</t>
  </si>
  <si>
    <t xml:space="preserve">Le projet a-t-il été élaboré avec le soutien d'une ATR, d'une ATS ou d'une autre organisation? </t>
  </si>
  <si>
    <t>Nouvelles tendances – Analyse</t>
  </si>
  <si>
    <t>Le projet s'inscrit-il dans une nouvelle tendance touristique?  Si oui, indiquer la principale tendance dans laquelle s'inscrit le projet et, s'il y a lieu, la tendance secondaire.</t>
  </si>
  <si>
    <t>Tendance principale :</t>
  </si>
  <si>
    <t>*Cochez les énoncés applicables et  joindre les documents qui témoignent de l'engagement de l'organisation dans une telle démarche, si disponibles.</t>
  </si>
  <si>
    <t>Reddition de comptes transparente sur ses engagements en développement durable (ex. : bilan des mesures implantées et des résultats obtenus).</t>
  </si>
  <si>
    <t xml:space="preserve">Précisions sur les éléments sélectionnés : </t>
  </si>
  <si>
    <t xml:space="preserve">Est-ce que le projet vise à mettre en place une ou des mesures favorisant : </t>
  </si>
  <si>
    <t>l'adaptation aux changements climatiques?</t>
  </si>
  <si>
    <t xml:space="preserve">la réduction des nuisances et de l'empreinte environnementale? </t>
  </si>
  <si>
    <t>aucune mesure écoresponsable?</t>
  </si>
  <si>
    <t xml:space="preserve">une gestion écoresponsable des ressources (ex. : matières premières, matières résiduelles, énergie, eau, etc.)? </t>
  </si>
  <si>
    <t xml:space="preserve">la préservation et la mise en valeur de l'environnement naturel et de la biodiversité? </t>
  </si>
  <si>
    <t>d'autres composantes écoresponsables? (Précisez dans la section Précisions sur les éléments sélectionnés.)</t>
  </si>
  <si>
    <t xml:space="preserve">la mobilité durable, comme le transport actif (ex.: marche, vélo, etc.), le transport collectif (ex. :  co-voiturage, autobus, etc.) ou électrique (ex. : bornes de recharge, etc.)? </t>
  </si>
  <si>
    <t xml:space="preserve">Le projet privilégie-t-il l'économie locale? Le projet : </t>
  </si>
  <si>
    <r>
      <t xml:space="preserve">*Cochez les énoncés applicables </t>
    </r>
    <r>
      <rPr>
        <sz val="9"/>
        <rFont val="Calibri (Corps)"/>
      </rPr>
      <t>et joindre</t>
    </r>
    <r>
      <rPr>
        <sz val="9"/>
        <rFont val="Calibri"/>
        <family val="2"/>
        <scheme val="minor"/>
      </rPr>
      <t xml:space="preserve"> les pièces justificatives à votre demande, si disponibles.</t>
    </r>
  </si>
  <si>
    <t>favorise l'approvisionnement local auprès de producteurs et fournisseurs locaux ou régionaux;</t>
  </si>
  <si>
    <t>valorise la préservation et la mise en valeur du patrimoine culturel;</t>
  </si>
  <si>
    <t>ne compte aucun aspect lié à l'économie locale.</t>
  </si>
  <si>
    <t>valorise d'autres aspects (précisez);</t>
  </si>
  <si>
    <r>
      <t xml:space="preserve">*Cochez les énoncés applicables </t>
    </r>
    <r>
      <rPr>
        <sz val="9"/>
        <rFont val="Calibri (Corps)"/>
      </rPr>
      <t>et joindre</t>
    </r>
    <r>
      <rPr>
        <sz val="9"/>
        <rFont val="Calibri"/>
        <family val="2"/>
        <scheme val="minor"/>
      </rPr>
      <t xml:space="preserve"> les pièces justificatives à votre demande, </t>
    </r>
    <r>
      <rPr>
        <sz val="9"/>
        <rFont val="Calibri (Corps)"/>
      </rPr>
      <t>si disponibles</t>
    </r>
    <r>
      <rPr>
        <sz val="9"/>
        <rFont val="Calibri"/>
        <family val="2"/>
        <scheme val="minor"/>
      </rPr>
      <t>.</t>
    </r>
  </si>
  <si>
    <t>Le projet bénéficie-t-il de l’appui et de la participation d'acteurs locaux et régionaux?</t>
  </si>
  <si>
    <t>Le projet ne bénéficie ni de l’appui ni de la participation d'acteurs locaux et régionaux.</t>
  </si>
  <si>
    <t xml:space="preserve">Le projet s'inscrit dans les tendances en tourisme identifiées par l'organisation : </t>
  </si>
  <si>
    <t>met en valeur des savoir-faire ou les produits locaux et régionaux;</t>
  </si>
  <si>
    <t>Le projet pourra-t-il être réalisé dans un délai de 24 mois?</t>
  </si>
  <si>
    <t xml:space="preserve">Le projet présente-t-il un échéancier réaliste considérant le montage financier, la nature du projet et son ampleur? </t>
  </si>
  <si>
    <t>Je, soussigné(e),</t>
  </si>
  <si>
    <t xml:space="preserve"> décrivant les obligations du demandeur, les éléments du projet et les documents de reddition de comptes exigés. </t>
  </si>
  <si>
    <t>J'accepte.</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</si>
  <si>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</si>
  <si>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 xml:space="preserve">Instructions : </t>
  </si>
  <si>
    <t>Pertinence du projet – Objectifs</t>
  </si>
  <si>
    <t>Développement durable – Compilation des questions d'analyse pour le développement durable</t>
  </si>
  <si>
    <t>L'organisation a mis en place des outils qui lui permettront de mesurer ses engagements ou objectifs en développement durable.</t>
  </si>
  <si>
    <t>L'organisation démontre qu'elle bénéficie de l'appui et de la participation d'acteurs locaux et régionaux dans la réalisation de son projet.</t>
  </si>
  <si>
    <t xml:space="preserve">Description sommaire du projet : </t>
  </si>
  <si>
    <t>Recommandation de l'ATR :</t>
  </si>
  <si>
    <t xml:space="preserve">Montant  recommandé : </t>
  </si>
  <si>
    <t xml:space="preserve">Justifiez la recommandation positive ou négative : </t>
  </si>
  <si>
    <t>Objectif du programme  – Stimuler l'économie des régions par :</t>
  </si>
  <si>
    <t>le développement d'une offre touristique attrayante et distinctive;</t>
  </si>
  <si>
    <t>le développement de nouveaux créneaux pour les entreprises touristiques.</t>
  </si>
  <si>
    <t>la mise en valeur d'une offre touristique  innovante;</t>
  </si>
  <si>
    <t xml:space="preserve">Expliquer brièvement : </t>
  </si>
  <si>
    <t xml:space="preserve">Objectif du programme - Favoriser le développement d'une offre touristique responsable et durable par : </t>
  </si>
  <si>
    <t>l'intégration de solution innovante et respectueuse de l'environnement.</t>
  </si>
  <si>
    <t>l'adoption de pratiques en matière de responsabilité sociale des entreprises touristiques;</t>
  </si>
  <si>
    <r>
      <t xml:space="preserve">déclare que les renseignements fournis dans cette demande et les documents joints sont complets et véridiques. Je </t>
    </r>
    <r>
      <rPr>
        <sz val="11"/>
        <rFont val="Calibri (Corps)"/>
      </rPr>
      <t>m’</t>
    </r>
    <r>
      <rPr>
        <sz val="11"/>
        <rFont val="Calibri"/>
        <family val="2"/>
        <scheme val="minor"/>
      </rPr>
      <t xml:space="preserve">engage à fournir aux représentants de </t>
    </r>
  </si>
  <si>
    <r>
      <t xml:space="preserve">toute </t>
    </r>
    <r>
      <rPr>
        <sz val="11"/>
        <rFont val="Calibri (Corps)"/>
      </rPr>
      <t>l’information</t>
    </r>
    <r>
      <rPr>
        <sz val="11"/>
        <rFont val="Calibri"/>
        <family val="2"/>
        <scheme val="minor"/>
      </rPr>
      <t xml:space="preserve"> complémentaire nécessaire à </t>
    </r>
    <r>
      <rPr>
        <sz val="11"/>
        <rFont val="Calibri (Corps)"/>
      </rPr>
      <t>l’analyse</t>
    </r>
    <r>
      <rPr>
        <sz val="11"/>
        <rFont val="Calibri"/>
        <family val="2"/>
        <scheme val="minor"/>
      </rPr>
      <t xml:space="preserve"> du dossier. 
Je comprends que la présente demande </t>
    </r>
    <r>
      <rPr>
        <sz val="11"/>
        <rFont val="Calibri (Corps)"/>
      </rPr>
      <t>d’</t>
    </r>
    <r>
      <rPr>
        <sz val="11"/>
        <rFont val="Calibri"/>
        <family val="2"/>
        <scheme val="minor"/>
      </rPr>
      <t xml:space="preserve">aide financière ne conduira pas nécessairement à son acceptation. 
Si une aide financière est accordée, une convention </t>
    </r>
    <r>
      <rPr>
        <sz val="11"/>
        <rFont val="Calibri (Corps)"/>
      </rPr>
      <t>d’</t>
    </r>
    <r>
      <rPr>
        <sz val="11"/>
        <rFont val="Calibri"/>
        <family val="2"/>
        <scheme val="minor"/>
      </rPr>
      <t xml:space="preserve">aide financière sera conclue par </t>
    </r>
    <r>
      <rPr>
        <sz val="11"/>
        <rFont val="Calibri (Corps)"/>
      </rPr>
      <t>l’</t>
    </r>
    <r>
      <rPr>
        <sz val="11"/>
        <rFont val="Calibri"/>
        <family val="2"/>
        <scheme val="minor"/>
      </rPr>
      <t xml:space="preserve">organisation que je représente et </t>
    </r>
  </si>
  <si>
    <r>
      <t xml:space="preserve">Nous vous rappelons qu'il est de votre responsabilité de faire approuver le formulaire de demande par la direction générale de </t>
    </r>
    <r>
      <rPr>
        <b/>
        <sz val="11"/>
        <rFont val="Calibri (Corps)"/>
      </rPr>
      <t>l’</t>
    </r>
    <r>
      <rPr>
        <b/>
        <sz val="11"/>
        <rFont val="Calibri"/>
        <family val="2"/>
        <scheme val="minor"/>
      </rPr>
      <t>organisation, le cas échéant.</t>
    </r>
  </si>
  <si>
    <t>Activités d’aventure et écotourisme</t>
  </si>
  <si>
    <t>Activités d'adrénaline</t>
  </si>
  <si>
    <t>Agrotourisme / Tourisme gourmand</t>
  </si>
  <si>
    <t>Architecture, design, patrimoine bâti</t>
  </si>
  <si>
    <t>Attractions touristiques</t>
  </si>
  <si>
    <t>Attrait / Équipement</t>
  </si>
  <si>
    <t>Camping</t>
  </si>
  <si>
    <t>Centre culturel, salle de spectacles, arts de la scène</t>
  </si>
  <si>
    <t>Congrès et réunions d'affaires</t>
  </si>
  <si>
    <t>Croisières fluviales et maritimes</t>
  </si>
  <si>
    <t>Croisières internationales</t>
  </si>
  <si>
    <t>Croisières-excursions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</si>
  <si>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</si>
  <si>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</si>
  <si>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</si>
  <si>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Expérience autochtone</t>
  </si>
  <si>
    <t>Exposition</t>
  </si>
  <si>
    <t>Festival &amp; Événement</t>
  </si>
  <si>
    <t>Forfaitisation</t>
  </si>
  <si>
    <t>Golf</t>
  </si>
  <si>
    <t>Infrastructures municipales / autres</t>
  </si>
  <si>
    <t>Infrastructures municipales / quais</t>
  </si>
  <si>
    <t>Institutions muséales et économusées</t>
  </si>
  <si>
    <t>Motoneige</t>
  </si>
  <si>
    <t>Nautisme / marinas</t>
  </si>
  <si>
    <t>Observation mammifères marins</t>
  </si>
  <si>
    <t>Parcs nationaux</t>
  </si>
  <si>
    <t>Pourvoiries, chasse ou pêche</t>
  </si>
  <si>
    <t>Routes / circuits</t>
  </si>
  <si>
    <t>Sites naturels et patrimoniaux</t>
  </si>
  <si>
    <t>Ski alpin / Stations de montagne</t>
  </si>
  <si>
    <t>Ski de fond, raquette ou randonnée</t>
  </si>
  <si>
    <t>Spas, tourisme de santé et de mieux être</t>
  </si>
  <si>
    <t>Tourisme de villégiature</t>
  </si>
  <si>
    <t>Tourisme religieux</t>
  </si>
  <si>
    <t>Transport touristique</t>
  </si>
  <si>
    <t>Vélo</t>
  </si>
  <si>
    <t>Villégiature en milieu naturel</t>
  </si>
  <si>
    <t>VTT</t>
  </si>
  <si>
    <t xml:space="preserve">3. </t>
  </si>
  <si>
    <t>4.</t>
  </si>
  <si>
    <t>Quelles seront les MRC qui bénéficieront du projet?</t>
  </si>
  <si>
    <t>Ventilation des coûts</t>
  </si>
  <si>
    <t>Si applicable, un certificat ou une certification autochtone permettant de reconnaître le statut autochtone de l’OBL, de l’OBNL ou de la coopérative (cela permet de déterminer le taux d’aide).</t>
  </si>
  <si>
    <t xml:space="preserve">Un revenu-dépense prévisionnel couvrant la durée du projet </t>
  </si>
  <si>
    <t xml:space="preserve">Copie des états financiers des deux dernières années les plus récents de l’organisme - Non requis pour les ATR, les entités municipales et les communautés autochtones </t>
  </si>
  <si>
    <t xml:space="preserve">1er versement : 
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</si>
  <si>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</si>
  <si>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Si applicable, une preuve confirmant l'obtention du sceau « Accrédité » ou attesté « Qualité-Sécurité » d’Aventure Écotourisme Québec OU copie d’un échange de courriels prouvant que la démarche visant à l’obtenir a été entreprise.</t>
  </si>
  <si>
    <t>Ressources humaines - Salaire dédié au projet</t>
  </si>
  <si>
    <t>Ressources humaines - Frais généraux dédié au projet</t>
  </si>
  <si>
    <t xml:space="preserve">Autres dépenses </t>
  </si>
  <si>
    <t xml:space="preserve">Ressources humaines - Autre </t>
  </si>
  <si>
    <r>
      <t xml:space="preserve">Le projet répond-il au premier objectif du programme?
1. Stimuler l'économie des régions par: 
</t>
    </r>
    <r>
      <rPr>
        <sz val="11"/>
        <rFont val="Calibri (Corps)"/>
      </rPr>
      <t>–</t>
    </r>
    <r>
      <rPr>
        <sz val="11"/>
        <rFont val="Calibri"/>
        <family val="2"/>
        <scheme val="minor"/>
      </rPr>
      <t xml:space="preserve"> Le développement d'une offre touristique attrayante et distinctive;
</t>
    </r>
    <r>
      <rPr>
        <sz val="11"/>
        <rFont val="Calibri (Corps)"/>
      </rPr>
      <t>–</t>
    </r>
    <r>
      <rPr>
        <sz val="11"/>
        <rFont val="Calibri"/>
        <family val="2"/>
        <scheme val="minor"/>
      </rPr>
      <t xml:space="preserve"> La mise en valeur d'une offre touristique innovante;
</t>
    </r>
    <r>
      <rPr>
        <sz val="11"/>
        <rFont val="Calibri (Corps)"/>
      </rPr>
      <t>–</t>
    </r>
    <r>
      <rPr>
        <sz val="11"/>
        <rFont val="Calibri"/>
        <family val="2"/>
        <scheme val="minor"/>
      </rPr>
      <t xml:space="preserve"> Le développement de nouveau créneau pour les entreprises touristiques.</t>
    </r>
  </si>
  <si>
    <r>
      <t xml:space="preserve">Le projet répond-il au deuxième objectif du programme?
2. Favoriser le développement d'une offre touristique responsable et durable par: 
</t>
    </r>
    <r>
      <rPr>
        <sz val="11"/>
        <rFont val="Calibri (Corps)"/>
      </rPr>
      <t>–</t>
    </r>
    <r>
      <rPr>
        <sz val="11"/>
        <rFont val="Calibri"/>
        <family val="2"/>
        <scheme val="minor"/>
      </rPr>
      <t xml:space="preserve"> l'adoption de pratique en matière de responsabilités sociales des entreprises touristiques;
</t>
    </r>
    <r>
      <rPr>
        <sz val="11"/>
        <rFont val="Calibri (Corps)"/>
      </rPr>
      <t>–</t>
    </r>
    <r>
      <rPr>
        <sz val="11"/>
        <rFont val="Calibri"/>
        <family val="2"/>
        <scheme val="minor"/>
      </rPr>
      <t xml:space="preserve"> l'intégration de solution innovante respectueuse de l'environnement.</t>
    </r>
  </si>
  <si>
    <r>
      <t xml:space="preserve">Quelles seront les communautés autochtones qui bénéficieront du </t>
    </r>
    <r>
      <rPr>
        <b/>
        <sz val="11"/>
        <rFont val="Calibri"/>
        <family val="2"/>
        <scheme val="minor"/>
      </rPr>
      <t xml:space="preserve">projet? </t>
    </r>
  </si>
  <si>
    <t>Quelles entreprises bénéficieront du projet? (Ex. : nom ou type d’entreprise)</t>
  </si>
  <si>
    <r>
      <t xml:space="preserve">Une organisation faisant partie des trois catégories suivantes n'est pas admissible à l'EPRTNT :
</t>
    </r>
    <r>
      <rPr>
        <sz val="11"/>
        <rFont val="Calibri (Corps)"/>
      </rPr>
      <t>–</t>
    </r>
    <r>
      <rPr>
        <sz val="11"/>
        <rFont val="Calibri"/>
        <family val="2"/>
        <scheme val="minor"/>
      </rPr>
      <t xml:space="preserve"> Une société d’État, un ministère ou un organisme du gouvernement du Québec ou du Canada; 
</t>
    </r>
    <r>
      <rPr>
        <sz val="11"/>
        <rFont val="Calibri (Corps)"/>
      </rPr>
      <t>–</t>
    </r>
    <r>
      <rPr>
        <sz val="11"/>
        <rFont val="Calibri"/>
        <family val="2"/>
        <scheme val="minor"/>
      </rPr>
      <t xml:space="preserve"> Une organisation répertoriée non conforme au processus de francisation de l’Office québécois de la langue française; 
</t>
    </r>
    <r>
      <rPr>
        <sz val="11"/>
        <rFont val="Calibri (Corps)"/>
      </rPr>
      <t>–</t>
    </r>
    <r>
      <rPr>
        <sz val="11"/>
        <rFont val="Calibri"/>
        <family val="2"/>
        <scheme val="minor"/>
      </rPr>
      <t xml:space="preserve"> Une organisation inscrite au Registre des entreprises non admissibles aux contrats publics.
Votre organisation est-elle admissible à l'EPRTNT?
</t>
    </r>
  </si>
  <si>
    <t xml:space="preserve">États financiers des deux dernières années les plus récents de l’organisme - Non requis pour les ATR, les entités municipales et les communautés autochtones </t>
  </si>
  <si>
    <t>Pour les entreprises de tourisme d’aventure, une confirmation de l’obtention du sceau « Accrédité » ou attesté « Qualité-Sécurité » d’Aventure Écotourisme Québec OU copie d’un échange de courriels prouvant que la démarche visant à l’obtenir a été entreprise.</t>
  </si>
  <si>
    <r>
      <t xml:space="preserve">2e versement : 
</t>
    </r>
    <r>
      <rPr>
        <sz val="11"/>
        <rFont val="Calibri (Corps)"/>
      </rPr>
      <t>–</t>
    </r>
    <r>
      <rPr>
        <sz val="11"/>
        <rFont val="Calibri"/>
        <family val="2"/>
        <scheme val="minor"/>
      </rPr>
      <t xml:space="preserve"> Un rapport de projet présentant un bilan des livrables et des répercussions du projet. 
</t>
    </r>
    <r>
      <rPr>
        <sz val="11"/>
        <rFont val="Calibri (Corps)"/>
      </rPr>
      <t>–</t>
    </r>
    <r>
      <rPr>
        <sz val="11"/>
        <rFont val="Calibri"/>
        <family val="2"/>
        <scheme val="minor"/>
      </rPr>
      <t xml:space="preserve"> Un rapport financier détaillé des revenus et des dépenses réelles du projet. 
–  Autres documents selon les caractéristiques du projet. 
</t>
    </r>
  </si>
  <si>
    <t>Le promoteur est un OBL de plus de 100 employés et s'il obtient une aide financière de 
100 000 $ ou plus, il s'engage à implanter un programme d’accès à l’égalité conforme à la Charte des droits et libertés de la personne.</t>
  </si>
  <si>
    <t xml:space="preserve">Transmettre votre demande par courriel accompagné des pièces justificatives pertinentes à l’adresse suivante : </t>
  </si>
  <si>
    <t>Je déclare être la personne dûment autorisée par l'organisation à soumettre une demande d’aide financière.</t>
  </si>
  <si>
    <t xml:space="preserve">
– Un rapport de projet présentant un bilan des livrables et des répercussions du projet. 
– Un rapport financier détaillé des revenus et des dépenses réelles du projet. 
– Autres documents selon les caractéristiques du projet. 
</t>
  </si>
  <si>
    <t>Le projet répond-il aux projets admissibles de la catégorie Sructuration de l’offre? 
Une aide financière ponctuelle peut être accordée à des projets structurants de la région. La thématique doit être représentative de la région et avoir une influence sur le territoire de plus d’une municipalité régionale de comté (MRC) ou Communauté pour les associations touristiques régionales du Nord-du-Québec. Le projet doit démontrer une capacité à générer des retombées chez plusieurs partenaires. Le projet peut être coordonné par l’ATR ou toute autre entité reconnue et acceptée par le comité de gestion. Ces projets doivent recevoir un appui financier de différents organismes ou entreprises du territoire.
Sont admissibles les projets reliés à l’implantation de routes et de circuits touristiques, le développement d’un produit thématique ou tout autre projet démontrant une structuration de l’offre touristique. La pérennité du projet devra être démontrée et s’échelonner sur plus de trois (3) ans.</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</si>
  <si>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</si>
  <si>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r>
      <t xml:space="preserve">Les secteurs suivants sont </t>
    </r>
    <r>
      <rPr>
        <b/>
        <sz val="11"/>
        <rFont val="Calibri"/>
        <family val="2"/>
        <scheme val="minor"/>
      </rPr>
      <t>non admissibles</t>
    </r>
    <r>
      <rPr>
        <sz val="11"/>
        <rFont val="Calibri"/>
        <family val="2"/>
        <scheme val="minor"/>
      </rPr>
      <t xml:space="preserve"> au programme: 
</t>
    </r>
    <r>
      <rPr>
        <sz val="11"/>
        <rFont val="Calibri (Corps)"/>
      </rPr>
      <t>–</t>
    </r>
    <r>
      <rPr>
        <sz val="11"/>
        <rFont val="Calibri"/>
        <family val="2"/>
        <scheme val="minor"/>
      </rPr>
      <t xml:space="preserve"> un copropriété hôtelière (condotel);
</t>
    </r>
    <r>
      <rPr>
        <sz val="11"/>
        <rFont val="Calibri (Corps)"/>
      </rPr>
      <t>–</t>
    </r>
    <r>
      <rPr>
        <sz val="11"/>
        <rFont val="Calibri"/>
        <family val="2"/>
        <scheme val="minor"/>
      </rPr>
      <t xml:space="preserve"> un gîte touristique;
</t>
    </r>
    <r>
      <rPr>
        <sz val="11"/>
        <rFont val="Calibri (Corps)"/>
      </rPr>
      <t>–</t>
    </r>
    <r>
      <rPr>
        <sz val="11"/>
        <rFont val="Calibri"/>
        <family val="2"/>
        <scheme val="minor"/>
      </rPr>
      <t xml:space="preserve"> une piste cyclable, un sentier de motoneige, un terrain de golf ou la réfection d'un quai;
</t>
    </r>
    <r>
      <rPr>
        <sz val="11"/>
        <rFont val="Calibri (Corps)"/>
      </rPr>
      <t>–</t>
    </r>
    <r>
      <rPr>
        <sz val="11"/>
        <rFont val="Calibri"/>
        <family val="2"/>
        <scheme val="minor"/>
      </rPr>
      <t xml:space="preserve"> la restauration et le commerce de détail;    
</t>
    </r>
    <r>
      <rPr>
        <sz val="11"/>
        <rFont val="Calibri (Corps)"/>
      </rPr>
      <t>–</t>
    </r>
    <r>
      <rPr>
        <sz val="11"/>
        <rFont val="Calibri"/>
        <family val="2"/>
        <scheme val="minor"/>
      </rPr>
      <t xml:space="preserve"> l'accueil et la signalisation touristique;
</t>
    </r>
    <r>
      <rPr>
        <sz val="11"/>
        <rFont val="Calibri (Corps)"/>
      </rPr>
      <t>–</t>
    </r>
    <r>
      <rPr>
        <sz val="11"/>
        <rFont val="Calibri"/>
        <family val="2"/>
        <scheme val="minor"/>
      </rPr>
      <t xml:space="preserve"> la formation;
</t>
    </r>
    <r>
      <rPr>
        <sz val="11"/>
        <rFont val="Calibri (Corps)"/>
      </rPr>
      <t>–</t>
    </r>
    <r>
      <rPr>
        <sz val="11"/>
        <rFont val="Calibri"/>
        <family val="2"/>
        <scheme val="minor"/>
      </rPr>
      <t xml:space="preserve"> le secteur des jeux de hasard, liés à la vente et la consommation d'alcool.    
Le projet est-il exclu des secteurs non admissibles au programme?    </t>
    </r>
  </si>
  <si>
    <r>
      <t xml:space="preserve">Validation de l'admissibilité du projet. À cet effet, les secteurs suivants sont non admissibles au programme :
</t>
    </r>
    <r>
      <rPr>
        <sz val="11"/>
        <rFont val="Calibri (Corps)"/>
      </rPr>
      <t>–</t>
    </r>
    <r>
      <rPr>
        <sz val="11"/>
        <rFont val="Calibri"/>
        <family val="2"/>
        <scheme val="minor"/>
      </rPr>
      <t xml:space="preserve"> une copropriété hôtelière (condotel);
</t>
    </r>
    <r>
      <rPr>
        <sz val="11"/>
        <rFont val="Calibri (Corps)"/>
      </rPr>
      <t>–</t>
    </r>
    <r>
      <rPr>
        <sz val="11"/>
        <rFont val="Calibri"/>
        <family val="2"/>
        <scheme val="minor"/>
      </rPr>
      <t xml:space="preserve"> un gîte touristique;
</t>
    </r>
    <r>
      <rPr>
        <sz val="11"/>
        <rFont val="Calibri (Corps)"/>
      </rPr>
      <t>–</t>
    </r>
    <r>
      <rPr>
        <sz val="11"/>
        <rFont val="Calibri"/>
        <family val="2"/>
        <scheme val="minor"/>
      </rPr>
      <t xml:space="preserve"> une piste cyclable, un sentier de motoneige, un terrain de golf ou la réfection d'un quai;
</t>
    </r>
    <r>
      <rPr>
        <sz val="11"/>
        <rFont val="Calibri (Corps)"/>
      </rPr>
      <t>–</t>
    </r>
    <r>
      <rPr>
        <sz val="11"/>
        <rFont val="Calibri"/>
        <family val="2"/>
        <scheme val="minor"/>
      </rPr>
      <t xml:space="preserve"> la restauration et le commerce de détail;    
</t>
    </r>
    <r>
      <rPr>
        <sz val="11"/>
        <rFont val="Calibri (Corps)"/>
      </rPr>
      <t>–</t>
    </r>
    <r>
      <rPr>
        <sz val="11"/>
        <rFont val="Calibri"/>
        <family val="2"/>
        <scheme val="minor"/>
      </rPr>
      <t xml:space="preserve"> l'accueil et la signalisation touristique;
</t>
    </r>
    <r>
      <rPr>
        <sz val="11"/>
        <rFont val="Calibri (Corps)"/>
      </rPr>
      <t>–</t>
    </r>
    <r>
      <rPr>
        <sz val="11"/>
        <rFont val="Calibri"/>
        <family val="2"/>
        <scheme val="minor"/>
      </rPr>
      <t xml:space="preserve"> la formation;
</t>
    </r>
    <r>
      <rPr>
        <sz val="11"/>
        <rFont val="Calibri (Corps)"/>
      </rPr>
      <t>–</t>
    </r>
    <r>
      <rPr>
        <sz val="11"/>
        <rFont val="Calibri"/>
        <family val="2"/>
        <scheme val="minor"/>
      </rPr>
      <t xml:space="preserve"> le secteur des jeux de hasard, liés à la vente et la consommation d'alcool.              </t>
    </r>
  </si>
  <si>
    <t>Le projet correspond-il à la définition des projets admissibles dans cette catégorie :
Une aide financière ponctuelle peut être accordée à des projets structurants de la région. La thématique doit être représentative de la région et avoir une influence sur le territoire de plus d’une municipalité régionale de comté (MRC) ou Communauté pour les associations touristiques régionales du Nord-du-Québec. Le projet doit démontrer une capacité à générer des retombées chez plusieurs partenaires. Le projet peut être coordonné par l’ATR ou toute autre entité reconnue et acceptée par le comité de gestion. Ces projets doivent recevoir un appui financier de différents organismes ou entreprises du territoire.
Sont admissibles les projets reliés à l’implantation de routes et circuits touristiques, le développement d’un produit thématique ou tout autre projet démontrant une structuration de l’offre touristique. La pérennité du projet devra être démontrée et s’échelonner sur plus de trois (3) ans.</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</si>
  <si>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</si>
  <si>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</si>
  <si>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</si>
  <si>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</si>
  <si>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</si>
  <si>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</si>
  <si>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</si>
  <si>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</si>
  <si>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</si>
  <si>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</si>
  <si>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</si>
  <si>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</si>
  <si>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</si>
  <si>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</si>
  <si>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</si>
  <si>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</si>
  <si>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</si>
  <si>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</si>
  <si>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</si>
  <si>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</si>
  <si>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</si>
  <si>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</si>
  <si>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</si>
  <si>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</si>
  <si>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</si>
  <si>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</si>
  <si>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</si>
  <si>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</si>
  <si>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</si>
  <si>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</si>
  <si>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</si>
  <si>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</si>
  <si>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</si>
  <si>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</si>
  <si>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</si>
  <si>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</si>
  <si>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</si>
  <si>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</si>
  <si>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</si>
  <si>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</si>
  <si>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</si>
  <si>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</si>
  <si>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</si>
  <si>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</si>
  <si>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</si>
  <si>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</si>
  <si>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</si>
  <si>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</si>
  <si>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</si>
  <si>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</si>
  <si>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</si>
  <si>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</si>
  <si>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</si>
  <si>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</si>
  <si>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</si>
  <si>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</si>
  <si>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</si>
  <si>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</si>
  <si>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</si>
  <si>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</si>
  <si>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</si>
  <si>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</si>
  <si>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</si>
  <si>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</si>
  <si>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</si>
  <si>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</si>
  <si>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</si>
  <si>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</si>
  <si>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</si>
  <si>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</si>
  <si>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</si>
  <si>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</si>
  <si>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</si>
  <si>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</si>
  <si>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</si>
  <si>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</si>
  <si>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</si>
  <si>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</si>
  <si>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</si>
  <si>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</si>
  <si>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</si>
  <si>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</si>
  <si>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</si>
  <si>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</si>
  <si>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</si>
  <si>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</si>
  <si>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</si>
  <si>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</si>
  <si>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</si>
  <si>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t>Titre du projet</t>
  </si>
  <si>
    <t>Coût total du projet</t>
  </si>
  <si>
    <r>
      <rPr>
        <sz val="11"/>
        <rFont val="Calibri (Corps)"/>
      </rPr>
      <t>l’</t>
    </r>
    <r>
      <rPr>
        <sz val="11"/>
        <rFont val="Calibri"/>
        <family val="2"/>
        <scheme val="minor"/>
      </rPr>
      <t>Association touristique régionale (ATR) de la Gaspésie.</t>
    </r>
  </si>
  <si>
    <t>developpement@tourisme-gaspesie.com</t>
  </si>
  <si>
    <t>Gaspésie–Îles-de-la-Madeleine</t>
  </si>
  <si>
    <t>TNO de la MRC de Bonaventure</t>
  </si>
  <si>
    <t>TNO de la MRC de La Haute-Gaspésie</t>
  </si>
  <si>
    <t>TNO de la MRC de La Matanie</t>
  </si>
  <si>
    <t>TNO de la MRC de La Matapédia</t>
  </si>
  <si>
    <r>
      <t xml:space="preserve">Tourisme Gaspésie
EPRTNT – Structuration de </t>
    </r>
    <r>
      <rPr>
        <b/>
        <sz val="18"/>
        <color theme="3"/>
        <rFont val="Calibri Light (En-têtes)"/>
      </rPr>
      <t>l’</t>
    </r>
    <r>
      <rPr>
        <b/>
        <sz val="18"/>
        <color theme="3"/>
        <rFont val="Calibri Light"/>
        <family val="2"/>
        <scheme val="major"/>
      </rPr>
      <t>offre touristique régionale</t>
    </r>
  </si>
  <si>
    <t>Tourisme Gaspésie
EPRTNT – Structuration de l’offre touristique régionale</t>
  </si>
  <si>
    <t>Améliorer l’étalement touristique, soit à l’extérieur des saisons d’achalandage habituelles, soit à l’extérieure des pôles touristiques traditionnels.</t>
  </si>
  <si>
    <t>Augmenter l’attractivité de la destination par des projets innovants, dépaysants, structurants et originaux.</t>
  </si>
  <si>
    <t>Accélérer la conversion numérique des entreprises par l’automatisation des processus, l’amélioration du rendement et l’augmentation des connaissances.</t>
  </si>
  <si>
    <t>Le projet présente-t-il un coût minimum de 50 000 $?</t>
  </si>
  <si>
    <t>L'aide financière demandée est-elle égale ou inférieure à l'aide maximale possible de 75 000 $?</t>
  </si>
  <si>
    <t>L'aide financière demandée est égale ou inférieure à l'aide maximale possible de 75 000 $.</t>
  </si>
  <si>
    <t>Le projet présente un coût minimum de 50 000 $.</t>
  </si>
  <si>
    <t>Permettant un allongement de la saison touristique.</t>
  </si>
  <si>
    <t>Se réalisant à l'extérieur des pôles touristiques traditionnels.</t>
  </si>
  <si>
    <t>Ayant un impact significatif sur les recettes touristiques.</t>
  </si>
  <si>
    <t>Albertville</t>
  </si>
  <si>
    <t>Cascapédia–Saint-Jules</t>
  </si>
  <si>
    <t>Hope</t>
  </si>
  <si>
    <t>L'Ascension-de-Patapédia</t>
  </si>
  <si>
    <t>Port-Daniel–Gascons</t>
  </si>
  <si>
    <t>Ristigouche-Sud-Est</t>
  </si>
  <si>
    <t>Saint-Alphonse</t>
  </si>
  <si>
    <t>Saint-Cléophas</t>
  </si>
  <si>
    <t>Sainte-Marguerite-Marie</t>
  </si>
  <si>
    <t>Ruisseau-Ferguson</t>
  </si>
  <si>
    <t>Saint-François-d'Assise</t>
  </si>
  <si>
    <t>Saint-Joseph-de-Lepage</t>
  </si>
  <si>
    <t>Saint-Léandre</t>
  </si>
  <si>
    <t>Saint-Siméon</t>
  </si>
  <si>
    <t>TNO de la MRC Avignon</t>
  </si>
  <si>
    <t>TNO de la MRC De La Côte-de-Gaspé</t>
  </si>
  <si>
    <t>TNO de la MRC Du Rocher Percé</t>
  </si>
  <si>
    <r>
      <t xml:space="preserve">Les organisations admissibles à </t>
    </r>
    <r>
      <rPr>
        <sz val="11"/>
        <rFont val="Calibri (Corps)"/>
      </rPr>
      <t>l’</t>
    </r>
    <r>
      <rPr>
        <sz val="11"/>
        <rFont val="Calibri"/>
        <family val="2"/>
        <scheme val="minor"/>
      </rPr>
      <t xml:space="preserve">EPRTNT sont les suivantes </t>
    </r>
    <r>
      <rPr>
        <sz val="11"/>
        <rFont val="Calibri (Corps)"/>
      </rPr>
      <t xml:space="preserve">: </t>
    </r>
    <r>
      <rPr>
        <sz val="11"/>
        <rFont val="Calibri"/>
        <family val="2"/>
        <scheme val="minor"/>
      </rPr>
      <t xml:space="preserve">
•	Les entreprises touristiques suivantes : 
- Les organismes à but lucratif (OBL),
- Les organismes à but non lucratif (OBNL),
- Les coopératives</t>
    </r>
    <r>
      <rPr>
        <sz val="11"/>
        <rFont val="Calibri (Corps)"/>
      </rPr>
      <t>;</t>
    </r>
    <r>
      <rPr>
        <sz val="11"/>
        <rFont val="Calibri"/>
        <family val="2"/>
        <scheme val="minor"/>
      </rPr>
      <t xml:space="preserve">
•	Les entités municipales</t>
    </r>
    <r>
      <rPr>
        <sz val="11"/>
        <rFont val="Calibri (Corps)"/>
      </rPr>
      <t>;</t>
    </r>
    <r>
      <rPr>
        <sz val="11"/>
        <rFont val="Calibri"/>
        <family val="2"/>
        <scheme val="minor"/>
      </rPr>
      <t xml:space="preserve">
•	Les communautés et les nations autochtones reconnues par l’Assemblée nationale</t>
    </r>
    <r>
      <rPr>
        <sz val="11"/>
        <rFont val="Calibri (Corps)"/>
      </rPr>
      <t>,</t>
    </r>
    <r>
      <rPr>
        <sz val="11"/>
        <rFont val="Calibri"/>
        <family val="2"/>
        <scheme val="minor"/>
      </rPr>
      <t xml:space="preserve"> ainsi que les organismes et entreprises touristiques autochtones;
•	Les associations touristiques régionales avec l’appui de partenaires financiers autres que ceux de l’EPRTNT;
•	Tout regroupement de ces clientèles.
Votre organisation est-elle admissible à </t>
    </r>
    <r>
      <rPr>
        <sz val="11"/>
        <rFont val="Calibri (Corps)"/>
      </rPr>
      <t>l’</t>
    </r>
    <r>
      <rPr>
        <sz val="11"/>
        <rFont val="Calibri"/>
        <family val="2"/>
        <scheme val="minor"/>
      </rPr>
      <t>EPRTNT?</t>
    </r>
  </si>
  <si>
    <t>Oui, respecte les normes</t>
  </si>
  <si>
    <t>Désire se conformer</t>
  </si>
  <si>
    <t>N'est pas assujetti</t>
  </si>
  <si>
    <r>
      <rPr>
        <b/>
        <sz val="11"/>
        <color theme="1"/>
        <rFont val="Calibri"/>
        <family val="2"/>
        <scheme val="minor"/>
      </rPr>
      <t>À quoi sert cet onglet ?</t>
    </r>
    <r>
      <rPr>
        <sz val="11"/>
        <color theme="1"/>
        <rFont val="Calibri"/>
        <family val="2"/>
        <scheme val="minor"/>
      </rPr>
      <t xml:space="preserve"> Vous pouvez copier la ligne d'information suivante et l'insérer dans votre tableau de compilation des projets à présenter au comité de gestion. 
</t>
    </r>
    <r>
      <rPr>
        <b/>
        <sz val="11"/>
        <color theme="1"/>
        <rFont val="Calibri"/>
        <family val="2"/>
        <scheme val="minor"/>
      </rPr>
      <t>Comment faire ?</t>
    </r>
    <r>
      <rPr>
        <sz val="11"/>
        <color theme="1"/>
        <rFont val="Calibri"/>
        <family val="2"/>
        <scheme val="minor"/>
      </rPr>
      <t xml:space="preserve"> Sélectionner les 5 cases à copier avec votre souris. Utiliser le raccourci clavier CTRL-C (ou le bouton droit de la souris et l'option copier). Dans le document excel de compilation des projets, sélectionner les 5 cases souhaitées, utiliser le bouton droit de la souris pour coller l'information (Voir image ci-contre).</t>
    </r>
  </si>
  <si>
    <t>Nom de l'entreprise</t>
  </si>
  <si>
    <t>Description sommaire du projet</t>
  </si>
  <si>
    <t>Aide totale accordée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</si>
</sst>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0\ &quot;$&quot;_);\(#,##0\ &quot;$&quot;\)"/>
    <numFmt numFmtId="7" formatCode="#,##0.00\ &quot;$&quot;_);\(#,##0.00\ &quot;$&quot;\)"/>
    <numFmt numFmtId="44" formatCode="_ * #,##0.00_)\ &quot;$&quot;_ ;_ * \(#,##0.00\)\ &quot;$&quot;_ ;_ * &quot;-&quot;??_)\ &quot;$&quot;_ ;_ @_ "/>
    <numFmt numFmtId="164" formatCode="0#&quot; &quot;##&quot; &quot;##&quot; &quot;##&quot; &quot;##"/>
    <numFmt numFmtId="165" formatCode="_ * #,##0_)\ &quot;$&quot;_ ;_ * \(#,##0\)\ &quot;$&quot;_ ;_ * &quot;-&quot;??_)\ &quot;$&quot;_ ;_ @_ "/>
    <numFmt numFmtId="166" formatCode="yyyy/mm/dd;@"/>
    <numFmt numFmtId="167" formatCode="[&gt;=10000000000]#\-###\-###\-###;[&gt;=10000000]\(###\)&quot; &quot;###\-####;000\-0000"/>
    <numFmt numFmtId="168" formatCode="0.0"/>
  </numFmts>
  <fonts count="5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10"/>
      <color theme="1" tint="0.34998626667073579"/>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sz val="12"/>
      <color theme="3"/>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4"/>
      <color theme="1"/>
      <name val="Calibri"/>
      <family val="2"/>
      <scheme val="minor"/>
    </font>
    <font>
      <sz val="9"/>
      <color theme="1"/>
      <name val="Symbol"/>
      <family val="1"/>
      <charset val="2"/>
    </font>
    <font>
      <sz val="9"/>
      <color theme="1"/>
      <name val="Arial Narrow"/>
      <family val="2"/>
    </font>
    <font>
      <sz val="11"/>
      <color rgb="FF0070C0"/>
      <name val="Calibri"/>
      <family val="2"/>
      <scheme val="minor"/>
    </font>
    <font>
      <b/>
      <sz val="11"/>
      <color rgb="FF0070C0"/>
      <name val="Calibri"/>
      <family val="2"/>
      <scheme val="minor"/>
    </font>
    <font>
      <sz val="10"/>
      <color theme="1"/>
      <name val="Calibri"/>
      <family val="2"/>
      <scheme val="minor"/>
    </font>
    <font>
      <b/>
      <sz val="11"/>
      <color theme="3"/>
      <name val="Calibri"/>
      <family val="2"/>
      <scheme val="minor"/>
    </font>
    <font>
      <b/>
      <sz val="10"/>
      <name val="Calibri"/>
      <family val="2"/>
      <scheme val="minor"/>
    </font>
    <font>
      <sz val="11"/>
      <color rgb="FFFF0000"/>
      <name val="Calibri"/>
      <family val="2"/>
      <scheme val="minor"/>
    </font>
    <font>
      <b/>
      <sz val="12"/>
      <name val="Calibri"/>
      <family val="2"/>
      <scheme val="minor"/>
    </font>
    <font>
      <b/>
      <sz val="14"/>
      <name val="Calibri"/>
      <family val="2"/>
      <scheme val="minor"/>
    </font>
    <font>
      <sz val="11"/>
      <color rgb="FF9BD4FF"/>
      <name val="Calibri"/>
      <family val="2"/>
      <scheme val="minor"/>
    </font>
    <font>
      <sz val="9"/>
      <color theme="1"/>
      <name val="Segoe UI"/>
      <family val="2"/>
    </font>
    <font>
      <b/>
      <sz val="11"/>
      <color theme="0"/>
      <name val="Calibri"/>
      <family val="2"/>
      <scheme val="minor"/>
    </font>
    <font>
      <i/>
      <sz val="11"/>
      <name val="Calibri"/>
      <family val="2"/>
      <scheme val="minor"/>
    </font>
    <font>
      <sz val="11"/>
      <color theme="3"/>
      <name val="Calibri Light"/>
      <family val="2"/>
      <scheme val="major"/>
    </font>
    <font>
      <b/>
      <sz val="11"/>
      <name val="Calibri (Corps)"/>
    </font>
    <font>
      <sz val="10"/>
      <color theme="1"/>
      <name val="Arial Narrow"/>
      <family val="2"/>
    </font>
    <font>
      <sz val="9"/>
      <name val="Calibri"/>
      <family val="2"/>
      <scheme val="minor"/>
    </font>
    <font>
      <sz val="9"/>
      <name val="Calibri (Corps)"/>
    </font>
    <font>
      <sz val="11"/>
      <name val="Calibri (Corps)"/>
    </font>
    <font>
      <b/>
      <sz val="18"/>
      <color theme="3"/>
      <name val="Calibri Light"/>
      <family val="2"/>
      <scheme val="major"/>
    </font>
    <font>
      <b/>
      <sz val="18"/>
      <color theme="3"/>
      <name val="Calibri Light (En-têtes)"/>
    </font>
    <font>
      <sz val="11"/>
      <color theme="1"/>
      <name val="Calibri"/>
      <family val="2"/>
    </font>
    <font>
      <sz val="11"/>
      <color theme="3"/>
      <name val="Calibri"/>
      <family val="2"/>
      <scheme val="minor"/>
    </font>
    <font>
      <sz val="11"/>
      <color theme="2" tint="-9.9978637043366805E-2"/>
      <name val="Calibri"/>
      <family val="2"/>
      <scheme val="minor"/>
    </font>
    <font>
      <sz val="12"/>
      <color indexed="81"/>
      <name val="Tahoma"/>
      <family val="2"/>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89">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theme="2"/>
      </left>
      <right style="thin">
        <color auto="1"/>
      </right>
      <top style="thin">
        <color auto="1"/>
      </top>
      <bottom style="thin">
        <color theme="2"/>
      </bottom>
      <diagonal/>
    </border>
    <border>
      <left style="thin">
        <color auto="1"/>
      </left>
      <right style="thin">
        <color theme="2"/>
      </right>
      <top style="thin">
        <color theme="2"/>
      </top>
      <bottom style="thin">
        <color theme="2"/>
      </bottom>
      <diagonal/>
    </border>
    <border>
      <left style="thin">
        <color theme="2"/>
      </left>
      <right style="thin">
        <color auto="1"/>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2"/>
      </right>
      <top style="thin">
        <color auto="1"/>
      </top>
      <bottom style="thin">
        <color theme="2"/>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diagonal/>
    </border>
    <border>
      <left/>
      <right style="thin">
        <color theme="2"/>
      </right>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style="thin">
        <color auto="1"/>
      </left>
      <right style="thin">
        <color theme="2"/>
      </right>
      <top/>
      <bottom style="thin">
        <color theme="2"/>
      </bottom>
      <diagonal/>
    </border>
    <border>
      <left/>
      <right/>
      <top style="thick">
        <color theme="4"/>
      </top>
      <bottom style="thin">
        <color auto="1"/>
      </bottom>
      <diagonal/>
    </border>
    <border>
      <left style="thin">
        <color theme="0"/>
      </left>
      <right style="thin">
        <color theme="0"/>
      </right>
      <top style="thin">
        <color theme="2"/>
      </top>
      <bottom/>
      <diagonal/>
    </border>
    <border>
      <left/>
      <right/>
      <top style="thin">
        <color theme="0"/>
      </top>
      <bottom style="thin">
        <color theme="2"/>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style="thin">
        <color theme="2"/>
      </right>
      <top style="thick">
        <color theme="5" tint="-0.24994659260841701"/>
      </top>
      <bottom/>
      <diagonal/>
    </border>
    <border>
      <left style="thin">
        <color theme="2"/>
      </left>
      <right style="thin">
        <color theme="2"/>
      </right>
      <top style="thick">
        <color theme="5" tint="-0.24994659260841701"/>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theme="2"/>
      </left>
      <right/>
      <top style="thick">
        <color theme="5" tint="-0.24994659260841701"/>
      </top>
      <bottom/>
      <diagonal/>
    </border>
    <border>
      <left style="thin">
        <color theme="2"/>
      </left>
      <right style="thin">
        <color theme="2"/>
      </right>
      <top style="thin">
        <color auto="1"/>
      </top>
      <bottom style="thin">
        <color theme="2"/>
      </bottom>
      <diagonal/>
    </border>
    <border>
      <left style="thin">
        <color theme="2"/>
      </left>
      <right/>
      <top style="thin">
        <color theme="2"/>
      </top>
      <bottom style="thin">
        <color auto="1"/>
      </bottom>
      <diagonal/>
    </border>
    <border>
      <left style="thin">
        <color theme="3"/>
      </left>
      <right/>
      <top/>
      <bottom style="thick">
        <color rgb="FF0070C0"/>
      </bottom>
      <diagonal/>
    </border>
    <border>
      <left/>
      <right style="thin">
        <color theme="3"/>
      </right>
      <top/>
      <bottom style="thick">
        <color rgb="FF0070C0"/>
      </bottom>
      <diagonal/>
    </border>
    <border>
      <left style="thin">
        <color theme="3"/>
      </left>
      <right/>
      <top style="thick">
        <color rgb="FF0070C0"/>
      </top>
      <bottom/>
      <diagonal/>
    </border>
    <border>
      <left/>
      <right style="thin">
        <color theme="3"/>
      </right>
      <top style="thick">
        <color rgb="FF0070C0"/>
      </top>
      <bottom/>
      <diagonal/>
    </border>
    <border>
      <left style="thin">
        <color theme="3"/>
      </left>
      <right/>
      <top style="thin">
        <color theme="0"/>
      </top>
      <bottom style="thin">
        <color theme="0"/>
      </bottom>
      <diagonal/>
    </border>
    <border>
      <left/>
      <right style="thin">
        <color theme="3"/>
      </right>
      <top/>
      <bottom style="thin">
        <color theme="0"/>
      </bottom>
      <diagonal/>
    </border>
    <border>
      <left/>
      <right style="thin">
        <color theme="3"/>
      </right>
      <top style="thin">
        <color theme="0"/>
      </top>
      <bottom style="thin">
        <color theme="0"/>
      </bottom>
      <diagonal/>
    </border>
    <border>
      <left style="thin">
        <color theme="3"/>
      </left>
      <right/>
      <top style="thin">
        <color theme="0"/>
      </top>
      <bottom/>
      <diagonal/>
    </border>
    <border>
      <left/>
      <right style="thin">
        <color theme="3"/>
      </right>
      <top style="thin">
        <color theme="0"/>
      </top>
      <bottom/>
      <diagonal/>
    </border>
    <border>
      <left style="thin">
        <color theme="3"/>
      </left>
      <right/>
      <top/>
      <bottom style="thin">
        <color theme="0"/>
      </bottom>
      <diagonal/>
    </border>
    <border>
      <left style="thin">
        <color auto="1"/>
      </left>
      <right/>
      <top style="thin">
        <color auto="1"/>
      </top>
      <bottom style="thin">
        <color theme="2"/>
      </bottom>
      <diagonal/>
    </border>
    <border>
      <left/>
      <right/>
      <top style="thin">
        <color auto="1"/>
      </top>
      <bottom style="thin">
        <color theme="2"/>
      </bottom>
      <diagonal/>
    </border>
    <border>
      <left/>
      <right style="thin">
        <color theme="2"/>
      </right>
      <top style="thin">
        <color auto="1"/>
      </top>
      <bottom style="thin">
        <color theme="2"/>
      </bottom>
      <diagonal/>
    </border>
  </borders>
  <cellStyleXfs count="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44"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609">
    <xf numFmtId="0" fontId="0" fillId="0" borderId="0" xfId="0"/>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top" wrapText="1"/>
    </xf>
    <xf numFmtId="0" fontId="0" fillId="3" borderId="0" xfId="0" applyFill="1" applyAlignment="1">
      <alignment vertical="center"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horizontal="center" vertical="center"/>
    </xf>
    <xf numFmtId="0" fontId="0" fillId="3" borderId="0" xfId="0" applyFill="1" applyAlignment="1">
      <alignment horizontal="left" vertical="center" wrapText="1"/>
    </xf>
    <xf numFmtId="0" fontId="0" fillId="4" borderId="0" xfId="0" applyFill="1"/>
    <xf numFmtId="0" fontId="0" fillId="3" borderId="0" xfId="0" applyFill="1" applyAlignment="1">
      <alignment wrapText="1"/>
    </xf>
    <xf numFmtId="0" fontId="3" fillId="3" borderId="1" xfId="2" applyFill="1" applyAlignment="1"/>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8" xfId="2" applyFill="1" applyBorder="1" applyAlignment="1"/>
    <xf numFmtId="0" fontId="3" fillId="3" borderId="17" xfId="2" applyFill="1" applyBorder="1" applyAlignment="1"/>
    <xf numFmtId="0" fontId="2" fillId="4" borderId="0" xfId="1" applyFill="1" applyBorder="1" applyAlignment="1">
      <alignment vertical="center"/>
    </xf>
    <xf numFmtId="0" fontId="3" fillId="3" borderId="9" xfId="2" applyFill="1" applyBorder="1" applyAlignment="1">
      <alignment horizontal="left" wrapText="1"/>
    </xf>
    <xf numFmtId="0" fontId="11" fillId="3" borderId="0" xfId="2" applyFont="1" applyFill="1" applyBorder="1" applyAlignment="1">
      <alignment horizontal="center" wrapText="1"/>
    </xf>
    <xf numFmtId="0" fontId="12" fillId="3" borderId="0" xfId="0" applyFont="1" applyFill="1" applyAlignment="1">
      <alignment horizontal="right"/>
    </xf>
    <xf numFmtId="44" fontId="12" fillId="3" borderId="0" xfId="4" applyFont="1" applyFill="1"/>
    <xf numFmtId="165" fontId="12" fillId="3" borderId="36" xfId="4" applyNumberFormat="1" applyFont="1" applyFill="1" applyBorder="1"/>
    <xf numFmtId="0" fontId="0" fillId="3" borderId="32" xfId="0" applyFill="1" applyBorder="1"/>
    <xf numFmtId="0" fontId="0" fillId="3" borderId="33" xfId="0" applyFill="1" applyBorder="1"/>
    <xf numFmtId="0" fontId="12" fillId="3" borderId="0" xfId="0" applyFont="1" applyFill="1"/>
    <xf numFmtId="165" fontId="0" fillId="3" borderId="0" xfId="0" applyNumberFormat="1" applyFill="1"/>
    <xf numFmtId="0" fontId="14" fillId="3" borderId="0" xfId="0" applyFont="1" applyFill="1" applyAlignment="1">
      <alignment horizontal="center"/>
    </xf>
    <xf numFmtId="9" fontId="0" fillId="3" borderId="0" xfId="0" applyNumberFormat="1" applyFill="1" applyAlignment="1">
      <alignment horizontal="center"/>
    </xf>
    <xf numFmtId="44" fontId="0" fillId="3" borderId="0" xfId="4" applyFont="1" applyFill="1" applyBorder="1"/>
    <xf numFmtId="4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2" fillId="3" borderId="21" xfId="1" applyFill="1" applyBorder="1" applyAlignment="1">
      <alignment vertical="center"/>
    </xf>
    <xf numFmtId="0" fontId="0" fillId="3" borderId="10" xfId="0" applyFill="1" applyBorder="1" applyAlignment="1">
      <alignment horizontal="left" vertical="top" wrapText="1"/>
    </xf>
    <xf numFmtId="0" fontId="21" fillId="0" borderId="0" xfId="0" applyFont="1"/>
    <xf numFmtId="0" fontId="0" fillId="3" borderId="61" xfId="0" applyFill="1" applyBorder="1"/>
    <xf numFmtId="0" fontId="0" fillId="3" borderId="0" xfId="0" applyFill="1" applyAlignment="1">
      <alignment horizontal="left" wrapText="1"/>
    </xf>
    <xf numFmtId="0" fontId="0" fillId="3" borderId="21" xfId="0" applyFill="1" applyBorder="1"/>
    <xf numFmtId="0" fontId="3" fillId="3" borderId="21" xfId="2" applyFill="1" applyBorder="1" applyAlignment="1">
      <alignment horizontal="left" wrapText="1"/>
    </xf>
    <xf numFmtId="0" fontId="21" fillId="3" borderId="0" xfId="0" applyFont="1" applyFill="1" applyAlignment="1">
      <alignment horizontal="left" vertical="top"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0" fillId="7" borderId="0" xfId="0" applyFill="1" applyAlignment="1">
      <alignment horizontal="left" wrapText="1"/>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5" fillId="3" borderId="39" xfId="0" applyFont="1" applyFill="1" applyBorder="1" applyAlignment="1">
      <alignment horizontal="left" vertical="top" wrapText="1"/>
    </xf>
    <xf numFmtId="0" fontId="21" fillId="3" borderId="39" xfId="0" applyFont="1" applyFill="1" applyBorder="1" applyAlignment="1">
      <alignment horizontal="left" vertical="top" wrapText="1"/>
    </xf>
    <xf numFmtId="0" fontId="21" fillId="3" borderId="42" xfId="0" applyFont="1" applyFill="1" applyBorder="1" applyAlignment="1">
      <alignment horizontal="left" vertical="top" wrapText="1"/>
    </xf>
    <xf numFmtId="0" fontId="0" fillId="7" borderId="0" xfId="0" applyFill="1" applyAlignment="1">
      <alignment horizontal="left" vertical="top" wrapText="1"/>
    </xf>
    <xf numFmtId="0" fontId="0" fillId="7" borderId="0" xfId="0" applyFill="1" applyAlignment="1">
      <alignment vertical="top" wrapText="1"/>
    </xf>
    <xf numFmtId="0" fontId="5" fillId="3" borderId="10" xfId="0" applyFont="1" applyFill="1" applyBorder="1" applyAlignment="1">
      <alignment horizontal="left" vertical="top" wrapText="1"/>
    </xf>
    <xf numFmtId="0" fontId="21" fillId="3" borderId="10" xfId="0" applyFont="1" applyFill="1" applyBorder="1" applyAlignment="1">
      <alignment horizontal="left" vertical="top" wrapText="1"/>
    </xf>
    <xf numFmtId="0" fontId="0" fillId="3" borderId="0" xfId="3" applyFont="1" applyFill="1" applyBorder="1" applyAlignment="1">
      <alignment horizontal="center" vertical="top" wrapText="1"/>
    </xf>
    <xf numFmtId="0" fontId="0" fillId="7" borderId="0" xfId="3" applyFont="1" applyFill="1" applyBorder="1" applyAlignment="1">
      <alignment horizontal="center" vertical="top" wrapText="1"/>
    </xf>
    <xf numFmtId="164" fontId="0" fillId="3" borderId="0" xfId="3" applyNumberFormat="1" applyFont="1" applyFill="1" applyBorder="1" applyAlignment="1">
      <alignment horizontal="center" vertical="top" wrapText="1"/>
    </xf>
    <xf numFmtId="164" fontId="0" fillId="7" borderId="0" xfId="3" applyNumberFormat="1" applyFont="1" applyFill="1" applyBorder="1" applyAlignment="1">
      <alignment horizontal="center" vertical="top" wrapText="1"/>
    </xf>
    <xf numFmtId="0" fontId="3" fillId="3" borderId="20" xfId="2" applyFill="1" applyBorder="1" applyAlignment="1">
      <alignment horizontal="left" vertical="top"/>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0" fontId="21" fillId="3" borderId="0" xfId="0" applyFont="1" applyFill="1" applyAlignment="1">
      <alignment vertical="top" wrapText="1"/>
    </xf>
    <xf numFmtId="0" fontId="0" fillId="3" borderId="10" xfId="0" applyFill="1" applyBorder="1" applyAlignment="1">
      <alignment vertical="top"/>
    </xf>
    <xf numFmtId="164" fontId="6" fillId="3" borderId="0" xfId="3" applyNumberFormat="1" applyFont="1" applyFill="1" applyBorder="1" applyAlignment="1">
      <alignment horizontal="center" vertical="top" wrapText="1"/>
    </xf>
    <xf numFmtId="164" fontId="6" fillId="7" borderId="0" xfId="3" applyNumberFormat="1" applyFont="1" applyFill="1" applyBorder="1" applyAlignment="1">
      <alignment horizontal="center" vertical="top" wrapText="1"/>
    </xf>
    <xf numFmtId="0" fontId="0" fillId="3" borderId="39" xfId="0" applyFill="1" applyBorder="1" applyAlignment="1">
      <alignment vertical="top"/>
    </xf>
    <xf numFmtId="0" fontId="13" fillId="0" borderId="0" xfId="0" applyFont="1" applyAlignment="1">
      <alignment vertical="top"/>
    </xf>
    <xf numFmtId="0" fontId="0" fillId="3" borderId="24" xfId="0" applyFill="1" applyBorder="1" applyAlignment="1">
      <alignment vertical="top"/>
    </xf>
    <xf numFmtId="0" fontId="21" fillId="3" borderId="24" xfId="0" applyFont="1" applyFill="1" applyBorder="1" applyAlignment="1">
      <alignment vertical="top"/>
    </xf>
    <xf numFmtId="0" fontId="0" fillId="3" borderId="21" xfId="0" applyFill="1" applyBorder="1" applyAlignment="1">
      <alignment vertical="top"/>
    </xf>
    <xf numFmtId="0" fontId="0" fillId="3" borderId="18" xfId="0" applyFill="1" applyBorder="1" applyAlignment="1">
      <alignment vertical="top"/>
    </xf>
    <xf numFmtId="0" fontId="6" fillId="3" borderId="0" xfId="0" applyFont="1" applyFill="1" applyAlignment="1">
      <alignment horizontal="left" vertical="top" wrapText="1"/>
    </xf>
    <xf numFmtId="0" fontId="13" fillId="3" borderId="0" xfId="0" applyFont="1" applyFill="1" applyAlignment="1">
      <alignment horizontal="center"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3"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2" fillId="0" borderId="0" xfId="1" applyFill="1" applyBorder="1" applyAlignment="1">
      <alignment vertical="center"/>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6" xfId="1" applyFill="1" applyBorder="1" applyAlignment="1">
      <alignment vertical="center"/>
    </xf>
    <xf numFmtId="0" fontId="0" fillId="3" borderId="21" xfId="0" applyFill="1" applyBorder="1" applyAlignment="1">
      <alignment vertical="center"/>
    </xf>
    <xf numFmtId="0" fontId="21" fillId="3" borderId="0" xfId="0" applyFont="1" applyFill="1" applyAlignment="1">
      <alignment horizontal="left" vertical="top"/>
    </xf>
    <xf numFmtId="0" fontId="21" fillId="3" borderId="15" xfId="0" applyFont="1" applyFill="1" applyBorder="1" applyAlignment="1">
      <alignment horizontal="left" vertical="top" wrapText="1"/>
    </xf>
    <xf numFmtId="0" fontId="21" fillId="3" borderId="13" xfId="0" applyFont="1" applyFill="1" applyBorder="1" applyAlignment="1">
      <alignment horizontal="left" vertical="top" wrapText="1"/>
    </xf>
    <xf numFmtId="0" fontId="0" fillId="3" borderId="13" xfId="0" applyFill="1" applyBorder="1" applyAlignment="1">
      <alignment horizontal="left" vertical="top" wrapText="1"/>
    </xf>
    <xf numFmtId="0" fontId="2" fillId="0" borderId="0" xfId="1" applyFill="1" applyBorder="1" applyAlignment="1">
      <alignment vertical="top"/>
    </xf>
    <xf numFmtId="0" fontId="3" fillId="3" borderId="19" xfId="2" applyFill="1" applyBorder="1" applyAlignment="1"/>
    <xf numFmtId="0" fontId="8" fillId="3" borderId="0" xfId="2" applyFont="1" applyFill="1" applyBorder="1" applyAlignment="1">
      <alignment horizontal="center"/>
    </xf>
    <xf numFmtId="0" fontId="8" fillId="3" borderId="0" xfId="2" applyFont="1" applyFill="1" applyBorder="1" applyAlignment="1">
      <alignment horizontal="center" wrapText="1"/>
    </xf>
    <xf numFmtId="0" fontId="3" fillId="3" borderId="6" xfId="2" applyFill="1" applyBorder="1" applyAlignment="1">
      <alignment wrapText="1"/>
    </xf>
    <xf numFmtId="0" fontId="0" fillId="7" borderId="0" xfId="0" applyFill="1" applyAlignment="1">
      <alignment horizontal="left" vertical="center" wrapText="1"/>
    </xf>
    <xf numFmtId="0" fontId="2" fillId="3" borderId="0" xfId="1" applyFill="1" applyBorder="1" applyAlignment="1">
      <alignment horizontal="left" wrapText="1"/>
    </xf>
    <xf numFmtId="0" fontId="2" fillId="7" borderId="0" xfId="1" applyFill="1" applyBorder="1" applyAlignment="1">
      <alignment horizontal="left" wrapText="1"/>
    </xf>
    <xf numFmtId="0" fontId="2" fillId="3" borderId="0" xfId="1" applyFill="1" applyBorder="1" applyAlignment="1">
      <alignment horizontal="left" vertical="top" wrapText="1"/>
    </xf>
    <xf numFmtId="0" fontId="2" fillId="7" borderId="0" xfId="1" applyFill="1" applyBorder="1" applyAlignment="1">
      <alignment horizontal="left" vertical="top" wrapText="1"/>
    </xf>
    <xf numFmtId="0" fontId="2" fillId="0" borderId="0" xfId="1" applyFill="1" applyBorder="1" applyAlignment="1">
      <alignment horizontal="left" vertical="top" wrapText="1"/>
    </xf>
    <xf numFmtId="0" fontId="2" fillId="3" borderId="21" xfId="1" applyFill="1" applyBorder="1" applyAlignment="1">
      <alignment horizontal="left" vertical="center" wrapText="1"/>
    </xf>
    <xf numFmtId="0" fontId="0" fillId="3" borderId="25" xfId="0" applyFill="1" applyBorder="1" applyAlignment="1">
      <alignment horizontal="center" vertical="top" wrapText="1"/>
    </xf>
    <xf numFmtId="0" fontId="0" fillId="3" borderId="39" xfId="0" applyFill="1" applyBorder="1" applyAlignment="1">
      <alignment horizontal="center" vertical="top" wrapText="1"/>
    </xf>
    <xf numFmtId="0" fontId="0" fillId="3" borderId="24" xfId="0" applyFill="1" applyBorder="1" applyAlignment="1">
      <alignment horizontal="center" vertical="top" wrapText="1"/>
    </xf>
    <xf numFmtId="0" fontId="2" fillId="7" borderId="0" xfId="1" applyFill="1" applyAlignment="1">
      <alignment vertical="center"/>
    </xf>
    <xf numFmtId="0" fontId="0" fillId="7" borderId="0" xfId="0" applyFill="1" applyAlignment="1">
      <alignment horizontal="center"/>
    </xf>
    <xf numFmtId="0" fontId="0" fillId="3" borderId="20" xfId="0" applyFill="1" applyBorder="1" applyAlignment="1">
      <alignment horizontal="center" vertical="center"/>
    </xf>
    <xf numFmtId="0" fontId="0" fillId="3" borderId="15" xfId="0" applyFill="1" applyBorder="1" applyAlignment="1">
      <alignment horizontal="right" vertical="center" wrapText="1"/>
    </xf>
    <xf numFmtId="0" fontId="0" fillId="3" borderId="60" xfId="0" applyFill="1" applyBorder="1" applyAlignment="1">
      <alignment vertical="center" wrapText="1"/>
    </xf>
    <xf numFmtId="0" fontId="0" fillId="3" borderId="15" xfId="0" applyFill="1" applyBorder="1" applyAlignment="1">
      <alignment horizontal="left" vertical="center" wrapText="1"/>
    </xf>
    <xf numFmtId="0" fontId="3" fillId="3" borderId="52" xfId="2" applyFill="1" applyBorder="1" applyAlignment="1">
      <alignment horizontal="left" wrapText="1"/>
    </xf>
    <xf numFmtId="0" fontId="30" fillId="3" borderId="0" xfId="2" applyFont="1" applyFill="1" applyBorder="1" applyAlignment="1">
      <alignment horizontal="left" vertical="center" wrapText="1"/>
    </xf>
    <xf numFmtId="0" fontId="0" fillId="3" borderId="14" xfId="0" applyFill="1" applyBorder="1" applyAlignment="1">
      <alignment horizontal="left" vertical="center" wrapText="1"/>
    </xf>
    <xf numFmtId="0" fontId="0" fillId="3" borderId="19" xfId="0" applyFill="1" applyBorder="1" applyAlignment="1">
      <alignment vertical="center" wrapText="1"/>
    </xf>
    <xf numFmtId="0" fontId="0" fillId="3" borderId="56" xfId="0" applyFill="1" applyBorder="1" applyAlignment="1">
      <alignment horizontal="right" vertical="center" wrapText="1"/>
    </xf>
    <xf numFmtId="0" fontId="0" fillId="3" borderId="12" xfId="0" applyFill="1" applyBorder="1" applyAlignment="1">
      <alignment horizontal="center" vertical="top" wrapText="1"/>
    </xf>
    <xf numFmtId="0" fontId="0" fillId="3" borderId="39" xfId="0" applyFill="1" applyBorder="1" applyAlignment="1" applyProtection="1">
      <alignment horizontal="left" vertical="top" wrapText="1"/>
      <protection locked="0"/>
    </xf>
    <xf numFmtId="0" fontId="0" fillId="3" borderId="39" xfId="0" applyFill="1" applyBorder="1" applyAlignment="1" applyProtection="1">
      <alignment horizontal="center" vertical="top" wrapText="1"/>
      <protection locked="0" hidden="1"/>
    </xf>
    <xf numFmtId="0" fontId="0" fillId="3" borderId="0" xfId="0" applyFill="1" applyAlignment="1" applyProtection="1">
      <alignment horizontal="left" vertical="top" wrapText="1"/>
      <protection locked="0"/>
    </xf>
    <xf numFmtId="0" fontId="0" fillId="3" borderId="0" xfId="0" applyFill="1" applyAlignment="1">
      <alignment horizontal="center" vertical="center" wrapText="1"/>
    </xf>
    <xf numFmtId="0" fontId="0" fillId="3" borderId="0" xfId="0" applyFill="1" applyAlignment="1">
      <alignment horizontal="left" vertical="center"/>
    </xf>
    <xf numFmtId="0" fontId="2" fillId="3" borderId="0" xfId="1" applyFill="1" applyBorder="1" applyAlignment="1">
      <alignment horizontal="left" vertical="center"/>
    </xf>
    <xf numFmtId="0" fontId="0" fillId="3" borderId="0" xfId="0" applyFill="1" applyAlignment="1">
      <alignment horizontal="right" vertical="center" wrapText="1"/>
    </xf>
    <xf numFmtId="0" fontId="31" fillId="0" borderId="0" xfId="0" applyFont="1"/>
    <xf numFmtId="0" fontId="29" fillId="3" borderId="0" xfId="2" applyFont="1" applyFill="1" applyBorder="1" applyAlignment="1">
      <alignment horizontal="left" vertical="top" wrapText="1"/>
    </xf>
    <xf numFmtId="0" fontId="8" fillId="3" borderId="0" xfId="2" applyFont="1" applyFill="1" applyBorder="1" applyAlignment="1">
      <alignment vertical="top" wrapText="1"/>
    </xf>
    <xf numFmtId="0" fontId="11" fillId="3" borderId="9" xfId="2"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0" xfId="0" applyFont="1" applyFill="1" applyAlignment="1">
      <alignment horizontal="center" vertical="center"/>
    </xf>
    <xf numFmtId="0" fontId="23" fillId="3" borderId="0" xfId="0" applyFont="1" applyFill="1" applyAlignment="1">
      <alignment horizontal="left" vertical="center"/>
    </xf>
    <xf numFmtId="0" fontId="0" fillId="3" borderId="0" xfId="0" applyFill="1" applyAlignment="1">
      <alignment horizontal="left" vertical="top"/>
    </xf>
    <xf numFmtId="0" fontId="14" fillId="3" borderId="63" xfId="0" applyFont="1" applyFill="1" applyBorder="1" applyAlignment="1">
      <alignment horizontal="center" vertical="center" wrapText="1"/>
    </xf>
    <xf numFmtId="0" fontId="0" fillId="0" borderId="47" xfId="0" applyBorder="1" applyAlignment="1" applyProtection="1">
      <alignment horizontal="left" vertical="top" wrapText="1"/>
      <protection locked="0"/>
    </xf>
    <xf numFmtId="0" fontId="0" fillId="3" borderId="0" xfId="0" applyFill="1" applyAlignment="1" applyProtection="1">
      <alignment vertical="top" wrapText="1"/>
      <protection locked="0"/>
    </xf>
    <xf numFmtId="0" fontId="7" fillId="3" borderId="0" xfId="0" applyFont="1" applyFill="1" applyAlignment="1" applyProtection="1">
      <alignment vertical="top"/>
      <protection locked="0"/>
    </xf>
    <xf numFmtId="0" fontId="0" fillId="4" borderId="20" xfId="0" applyFill="1" applyBorder="1" applyAlignment="1" applyProtection="1">
      <alignment horizontal="left" vertical="top" wrapText="1"/>
      <protection locked="0"/>
    </xf>
    <xf numFmtId="0" fontId="0" fillId="3" borderId="53" xfId="0" applyFill="1" applyBorder="1" applyAlignment="1">
      <alignment horizontal="left" vertical="top" wrapText="1"/>
    </xf>
    <xf numFmtId="49" fontId="0" fillId="0" borderId="47" xfId="0" applyNumberFormat="1" applyBorder="1" applyAlignment="1" applyProtection="1">
      <alignment horizontal="left" vertical="top" wrapText="1"/>
      <protection locked="0"/>
    </xf>
    <xf numFmtId="0" fontId="0" fillId="3" borderId="14" xfId="0" applyFill="1" applyBorder="1" applyAlignment="1" applyProtection="1">
      <alignment horizontal="center" vertical="center"/>
      <protection locked="0"/>
    </xf>
    <xf numFmtId="49" fontId="0" fillId="0" borderId="4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43" xfId="0" applyNumberFormat="1" applyBorder="1" applyAlignment="1" applyProtection="1">
      <alignment horizontal="left" vertical="top" wrapText="1"/>
      <protection locked="0"/>
    </xf>
    <xf numFmtId="0" fontId="0" fillId="4" borderId="55"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166" fontId="0" fillId="0" borderId="39" xfId="0" applyNumberFormat="1" applyBorder="1" applyAlignment="1" applyProtection="1">
      <alignment horizontal="center" vertical="top"/>
      <protection locked="0"/>
    </xf>
    <xf numFmtId="166" fontId="0" fillId="0" borderId="42" xfId="0" applyNumberFormat="1" applyBorder="1" applyAlignment="1" applyProtection="1">
      <alignment horizontal="center" vertical="top"/>
      <protection locked="0"/>
    </xf>
    <xf numFmtId="166" fontId="0" fillId="0" borderId="10" xfId="0" applyNumberFormat="1" applyBorder="1" applyAlignment="1" applyProtection="1">
      <alignment horizontal="center" vertical="top"/>
      <protection locked="0"/>
    </xf>
    <xf numFmtId="166" fontId="0" fillId="0" borderId="44" xfId="0" applyNumberFormat="1" applyBorder="1" applyAlignment="1" applyProtection="1">
      <alignment horizontal="center" vertical="top"/>
      <protection locked="0"/>
    </xf>
    <xf numFmtId="166" fontId="0" fillId="0" borderId="24" xfId="0" applyNumberFormat="1" applyBorder="1" applyAlignment="1" applyProtection="1">
      <alignment horizontal="center" vertical="top"/>
      <protection locked="0"/>
    </xf>
    <xf numFmtId="166" fontId="0" fillId="0" borderId="26" xfId="0" applyNumberFormat="1" applyBorder="1" applyAlignment="1" applyProtection="1">
      <alignment horizontal="center" vertical="top"/>
      <protection locked="0"/>
    </xf>
    <xf numFmtId="0" fontId="3" fillId="3" borderId="1" xfId="2" applyFill="1" applyAlignment="1">
      <alignment horizontal="left" wrapText="1"/>
    </xf>
    <xf numFmtId="0" fontId="21" fillId="3" borderId="0" xfId="0" applyFont="1" applyFill="1" applyAlignment="1">
      <alignment horizontal="left" vertical="center" wrapText="1"/>
    </xf>
    <xf numFmtId="0" fontId="21" fillId="3" borderId="0" xfId="0" applyFont="1" applyFill="1" applyAlignment="1">
      <alignment vertical="center" wrapText="1"/>
    </xf>
    <xf numFmtId="0" fontId="7" fillId="3" borderId="13"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40" xfId="0" applyFont="1" applyFill="1" applyBorder="1" applyAlignment="1">
      <alignment horizontal="left" vertical="top" wrapText="1"/>
    </xf>
    <xf numFmtId="0" fontId="7" fillId="3" borderId="40" xfId="0" applyFont="1" applyFill="1" applyBorder="1" applyAlignment="1">
      <alignment wrapText="1"/>
    </xf>
    <xf numFmtId="0" fontId="8" fillId="3" borderId="17" xfId="2" applyFont="1" applyFill="1" applyBorder="1" applyAlignment="1">
      <alignment horizontal="center"/>
    </xf>
    <xf numFmtId="0" fontId="8" fillId="3" borderId="17" xfId="2" applyFont="1" applyFill="1" applyBorder="1" applyAlignment="1">
      <alignment horizontal="center" wrapText="1"/>
    </xf>
    <xf numFmtId="0" fontId="21" fillId="3" borderId="14" xfId="0" applyFont="1" applyFill="1" applyBorder="1" applyAlignment="1">
      <alignment horizontal="left" vertical="center" wrapText="1"/>
    </xf>
    <xf numFmtId="0" fontId="21" fillId="3" borderId="13" xfId="0" applyFont="1" applyFill="1" applyBorder="1" applyAlignment="1">
      <alignment horizontal="left" vertical="center"/>
    </xf>
    <xf numFmtId="0" fontId="21" fillId="3" borderId="15" xfId="0" applyFont="1" applyFill="1" applyBorder="1" applyAlignment="1">
      <alignment horizontal="left" vertical="center" wrapText="1"/>
    </xf>
    <xf numFmtId="0" fontId="16" fillId="5" borderId="0" xfId="0" applyFont="1" applyFill="1" applyAlignment="1">
      <alignment vertical="center"/>
    </xf>
    <xf numFmtId="0" fontId="0" fillId="3" borderId="0" xfId="0" applyFill="1" applyAlignment="1">
      <alignment horizontal="right" vertical="top"/>
    </xf>
    <xf numFmtId="0" fontId="9" fillId="3" borderId="0" xfId="2" applyFont="1" applyFill="1" applyBorder="1" applyAlignment="1">
      <alignment vertical="center"/>
    </xf>
    <xf numFmtId="0" fontId="9" fillId="3" borderId="0" xfId="2" applyFont="1" applyFill="1" applyBorder="1" applyAlignment="1">
      <alignment vertical="center" wrapText="1"/>
    </xf>
    <xf numFmtId="0" fontId="21" fillId="3" borderId="10" xfId="0" applyFont="1" applyFill="1" applyBorder="1" applyAlignment="1">
      <alignment horizontal="left" vertical="center" wrapText="1"/>
    </xf>
    <xf numFmtId="0" fontId="0" fillId="3" borderId="10" xfId="0" applyFill="1" applyBorder="1" applyAlignment="1" applyProtection="1">
      <alignment horizontal="center" vertical="center" wrapText="1"/>
      <protection locked="0"/>
    </xf>
    <xf numFmtId="0" fontId="21" fillId="3" borderId="44" xfId="0" applyFont="1" applyFill="1" applyBorder="1" applyAlignment="1">
      <alignment horizontal="left" vertical="center" wrapText="1"/>
    </xf>
    <xf numFmtId="0" fontId="21" fillId="3" borderId="39" xfId="0" applyFont="1" applyFill="1" applyBorder="1" applyAlignment="1">
      <alignment vertical="center"/>
    </xf>
    <xf numFmtId="0" fontId="21" fillId="3" borderId="10" xfId="0" applyFont="1" applyFill="1" applyBorder="1" applyAlignment="1">
      <alignment vertical="center"/>
    </xf>
    <xf numFmtId="0" fontId="21" fillId="3" borderId="13" xfId="0" applyFont="1" applyFill="1" applyBorder="1" applyAlignment="1">
      <alignment horizontal="left" vertical="center" wrapText="1"/>
    </xf>
    <xf numFmtId="0" fontId="0" fillId="3" borderId="66" xfId="0" applyFill="1" applyBorder="1" applyAlignment="1">
      <alignment vertical="center" wrapText="1"/>
    </xf>
    <xf numFmtId="0" fontId="0" fillId="8" borderId="0" xfId="0" applyFill="1" applyAlignment="1">
      <alignment vertical="center" wrapText="1"/>
    </xf>
    <xf numFmtId="0" fontId="0" fillId="8" borderId="15" xfId="0" applyFill="1" applyBorder="1" applyAlignment="1">
      <alignment vertical="center" wrapText="1"/>
    </xf>
    <xf numFmtId="0" fontId="0" fillId="8" borderId="0" xfId="0" applyFill="1" applyAlignment="1">
      <alignment horizontal="left" vertical="center" wrapText="1"/>
    </xf>
    <xf numFmtId="0" fontId="0" fillId="8" borderId="15" xfId="0" applyFill="1" applyBorder="1" applyAlignment="1">
      <alignment horizontal="left" vertical="center" wrapText="1"/>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7" fillId="3" borderId="14" xfId="0" applyFont="1" applyFill="1" applyBorder="1" applyAlignment="1">
      <alignment horizontal="left" vertical="top" wrapText="1"/>
    </xf>
    <xf numFmtId="0" fontId="0" fillId="3" borderId="13" xfId="0" applyFill="1" applyBorder="1" applyAlignment="1">
      <alignment horizontal="right" vertical="top" wrapText="1"/>
    </xf>
    <xf numFmtId="0" fontId="7" fillId="3" borderId="13" xfId="0" applyFont="1" applyFill="1" applyBorder="1" applyAlignment="1">
      <alignment horizontal="right" vertical="top" wrapText="1"/>
    </xf>
    <xf numFmtId="0" fontId="7" fillId="3" borderId="15" xfId="0" applyFont="1" applyFill="1" applyBorder="1" applyAlignment="1">
      <alignment horizontal="right" vertical="top" wrapText="1"/>
    </xf>
    <xf numFmtId="49" fontId="0" fillId="3" borderId="0" xfId="0" applyNumberFormat="1" applyFill="1" applyAlignment="1">
      <alignment horizontal="left" vertical="top" wrapText="1"/>
    </xf>
    <xf numFmtId="0" fontId="21" fillId="3" borderId="44" xfId="0" applyFont="1" applyFill="1" applyBorder="1" applyAlignment="1">
      <alignment vertical="top" wrapText="1"/>
    </xf>
    <xf numFmtId="0" fontId="21" fillId="3" borderId="10" xfId="0" applyFont="1" applyFill="1" applyBorder="1" applyAlignment="1">
      <alignment vertical="top" wrapText="1"/>
    </xf>
    <xf numFmtId="0" fontId="7" fillId="3" borderId="40" xfId="0" applyFont="1" applyFill="1" applyBorder="1" applyAlignment="1">
      <alignment horizontal="right" vertical="top" wrapText="1" indent="1"/>
    </xf>
    <xf numFmtId="0" fontId="38" fillId="7" borderId="0" xfId="1" applyFont="1" applyFill="1" applyBorder="1" applyAlignment="1">
      <alignment vertical="center"/>
    </xf>
    <xf numFmtId="0" fontId="0" fillId="3" borderId="15" xfId="0" applyFill="1" applyBorder="1" applyAlignment="1" applyProtection="1">
      <alignment horizontal="center" vertical="center"/>
      <protection locked="0"/>
    </xf>
    <xf numFmtId="0" fontId="0" fillId="3" borderId="13" xfId="0" applyFill="1" applyBorder="1" applyAlignment="1">
      <alignment vertical="center" wrapText="1"/>
    </xf>
    <xf numFmtId="165" fontId="0" fillId="4" borderId="29" xfId="4" applyNumberFormat="1" applyFont="1" applyFill="1" applyBorder="1" applyAlignment="1" applyProtection="1">
      <alignment vertical="top"/>
      <protection locked="0"/>
    </xf>
    <xf numFmtId="165" fontId="0" fillId="4" borderId="31" xfId="4" applyNumberFormat="1" applyFont="1" applyFill="1" applyBorder="1" applyAlignment="1" applyProtection="1">
      <alignment vertical="top"/>
      <protection locked="0"/>
    </xf>
    <xf numFmtId="165" fontId="0" fillId="4" borderId="34" xfId="4" applyNumberFormat="1" applyFont="1" applyFill="1" applyBorder="1" applyAlignment="1" applyProtection="1">
      <alignment vertical="top"/>
      <protection locked="0"/>
    </xf>
    <xf numFmtId="0" fontId="21" fillId="3" borderId="0" xfId="0" applyFont="1" applyFill="1" applyAlignment="1">
      <alignment horizontal="center" vertical="center"/>
    </xf>
    <xf numFmtId="0" fontId="36" fillId="5" borderId="0" xfId="0" applyFont="1" applyFill="1" applyAlignment="1">
      <alignment vertical="center"/>
    </xf>
    <xf numFmtId="0" fontId="0" fillId="3" borderId="13" xfId="0" applyFill="1" applyBorder="1" applyAlignment="1">
      <alignment horizontal="left" vertical="center" wrapText="1"/>
    </xf>
    <xf numFmtId="0" fontId="0" fillId="0" borderId="0" xfId="0" applyProtection="1">
      <protection locked="0" hidden="1"/>
    </xf>
    <xf numFmtId="0" fontId="2" fillId="3" borderId="0" xfId="1" applyFill="1" applyBorder="1" applyAlignment="1" applyProtection="1">
      <alignment vertical="center"/>
    </xf>
    <xf numFmtId="0" fontId="9" fillId="3" borderId="0" xfId="0" applyFont="1" applyFill="1" applyAlignment="1">
      <alignment horizontal="center" vertical="center" wrapText="1"/>
    </xf>
    <xf numFmtId="0" fontId="32" fillId="3" borderId="0" xfId="2" applyFont="1" applyFill="1" applyBorder="1" applyAlignment="1" applyProtection="1">
      <alignment horizontal="center" vertical="center" wrapText="1"/>
    </xf>
    <xf numFmtId="165" fontId="12" fillId="3" borderId="35" xfId="4" applyNumberFormat="1" applyFont="1" applyFill="1" applyBorder="1" applyProtection="1"/>
    <xf numFmtId="0" fontId="21" fillId="3" borderId="0" xfId="0" applyFont="1" applyFill="1" applyAlignment="1">
      <alignment horizontal="left" vertical="center"/>
    </xf>
    <xf numFmtId="0" fontId="21" fillId="3" borderId="0" xfId="0" applyFont="1" applyFill="1" applyAlignment="1">
      <alignment horizontal="center" vertical="center" wrapText="1"/>
    </xf>
    <xf numFmtId="165" fontId="0" fillId="3" borderId="32" xfId="4" applyNumberFormat="1" applyFont="1" applyFill="1" applyBorder="1" applyProtection="1"/>
    <xf numFmtId="165" fontId="0" fillId="3" borderId="61" xfId="4" applyNumberFormat="1" applyFont="1" applyFill="1" applyBorder="1" applyProtection="1"/>
    <xf numFmtId="165" fontId="0" fillId="3" borderId="33" xfId="4" applyNumberFormat="1" applyFont="1" applyFill="1" applyBorder="1" applyProtection="1"/>
    <xf numFmtId="165" fontId="0" fillId="3" borderId="38" xfId="4" applyNumberFormat="1" applyFont="1" applyFill="1" applyBorder="1" applyAlignment="1" applyProtection="1">
      <alignment horizontal="right"/>
    </xf>
    <xf numFmtId="165" fontId="0" fillId="3" borderId="38" xfId="4" applyNumberFormat="1" applyFont="1" applyFill="1" applyBorder="1" applyProtection="1"/>
    <xf numFmtId="0" fontId="3" fillId="3" borderId="0" xfId="2" applyFill="1" applyBorder="1" applyAlignment="1" applyProtection="1">
      <alignment horizontal="left" wrapText="1"/>
    </xf>
    <xf numFmtId="0" fontId="14" fillId="3" borderId="0" xfId="0" applyFont="1" applyFill="1" applyAlignment="1">
      <alignment horizontal="left" vertical="top"/>
    </xf>
    <xf numFmtId="0" fontId="12" fillId="3" borderId="0" xfId="0" applyFont="1" applyFill="1" applyAlignment="1">
      <alignment horizontal="left" vertical="top"/>
    </xf>
    <xf numFmtId="0" fontId="12" fillId="3" borderId="0" xfId="0" applyFont="1" applyFill="1" applyAlignment="1">
      <alignment horizontal="right" vertical="top"/>
    </xf>
    <xf numFmtId="165" fontId="0" fillId="3" borderId="11" xfId="0" applyNumberFormat="1" applyFill="1" applyBorder="1" applyAlignment="1">
      <alignment vertical="top"/>
    </xf>
    <xf numFmtId="165" fontId="0" fillId="3" borderId="0" xfId="0" applyNumberFormat="1" applyFill="1" applyAlignment="1">
      <alignment vertical="top"/>
    </xf>
    <xf numFmtId="165" fontId="12" fillId="3" borderId="11" xfId="4" applyNumberFormat="1" applyFont="1" applyFill="1" applyBorder="1" applyAlignment="1" applyProtection="1">
      <alignment vertical="top"/>
    </xf>
    <xf numFmtId="9" fontId="12" fillId="3" borderId="0" xfId="5" applyFont="1" applyFill="1" applyBorder="1" applyAlignment="1" applyProtection="1">
      <alignment vertical="top"/>
    </xf>
    <xf numFmtId="0" fontId="12" fillId="3" borderId="0" xfId="0" applyFont="1" applyFill="1" applyAlignment="1">
      <alignment vertical="top"/>
    </xf>
    <xf numFmtId="0" fontId="28" fillId="3" borderId="0" xfId="0" applyFont="1" applyFill="1" applyAlignment="1">
      <alignment horizontal="right"/>
    </xf>
    <xf numFmtId="165" fontId="12" fillId="3" borderId="11" xfId="0" applyNumberFormat="1" applyFont="1" applyFill="1" applyBorder="1" applyAlignment="1">
      <alignment vertical="top"/>
    </xf>
    <xf numFmtId="9" fontId="0" fillId="3" borderId="11" xfId="0" applyNumberFormat="1" applyFill="1" applyBorder="1" applyAlignment="1">
      <alignment horizontal="center" vertical="top"/>
    </xf>
    <xf numFmtId="44" fontId="0" fillId="3" borderId="11" xfId="4" applyFont="1" applyFill="1" applyBorder="1" applyAlignment="1" applyProtection="1">
      <alignment vertical="top"/>
    </xf>
    <xf numFmtId="0" fontId="3" fillId="3" borderId="0" xfId="2" applyFill="1" applyBorder="1" applyAlignment="1" applyProtection="1">
      <alignment horizontal="left" vertical="top" wrapText="1"/>
    </xf>
    <xf numFmtId="9" fontId="0" fillId="3" borderId="11" xfId="5" applyFont="1" applyFill="1" applyBorder="1" applyAlignment="1" applyProtection="1">
      <alignment vertical="top"/>
    </xf>
    <xf numFmtId="0" fontId="2" fillId="4" borderId="0" xfId="1" applyFill="1" applyBorder="1" applyAlignment="1" applyProtection="1">
      <alignment vertical="center"/>
    </xf>
    <xf numFmtId="0" fontId="0" fillId="3" borderId="0" xfId="0" applyFill="1" applyProtection="1">
      <protection hidden="1"/>
    </xf>
    <xf numFmtId="14" fontId="0" fillId="3" borderId="19" xfId="0" applyNumberFormat="1" applyFill="1" applyBorder="1" applyProtection="1">
      <protection hidden="1"/>
    </xf>
    <xf numFmtId="0" fontId="0" fillId="4" borderId="0" xfId="0" applyFill="1" applyProtection="1">
      <protection hidden="1"/>
    </xf>
    <xf numFmtId="0" fontId="0" fillId="7" borderId="0" xfId="0" applyFill="1" applyProtection="1">
      <protection locked="0" hidden="1"/>
    </xf>
    <xf numFmtId="0" fontId="2" fillId="3" borderId="5" xfId="1" applyFill="1" applyBorder="1" applyAlignment="1" applyProtection="1">
      <alignment vertical="center"/>
      <protection locked="0"/>
    </xf>
    <xf numFmtId="0" fontId="24" fillId="4" borderId="0" xfId="0" applyFont="1" applyFill="1" applyAlignment="1">
      <alignment horizontal="justify" vertical="center"/>
    </xf>
    <xf numFmtId="0" fontId="25" fillId="4" borderId="0" xfId="0" applyFont="1" applyFill="1" applyAlignment="1">
      <alignment horizontal="justify" vertical="center"/>
    </xf>
    <xf numFmtId="1" fontId="1" fillId="0" borderId="42" xfId="3" applyNumberFormat="1" applyFont="1" applyFill="1" applyBorder="1" applyAlignment="1" applyProtection="1">
      <alignment horizontal="center" vertical="top" wrapText="1"/>
      <protection locked="0"/>
    </xf>
    <xf numFmtId="49" fontId="0" fillId="4" borderId="65" xfId="0" applyNumberFormat="1" applyFill="1" applyBorder="1" applyAlignment="1" applyProtection="1">
      <alignment horizontal="left" vertical="top" wrapText="1"/>
      <protection locked="0"/>
    </xf>
    <xf numFmtId="49" fontId="0" fillId="4" borderId="53" xfId="0" applyNumberFormat="1" applyFill="1" applyBorder="1" applyAlignment="1" applyProtection="1">
      <alignment horizontal="left" vertical="top" wrapText="1"/>
      <protection locked="0"/>
    </xf>
    <xf numFmtId="49" fontId="0" fillId="3" borderId="39" xfId="0" applyNumberFormat="1" applyFill="1" applyBorder="1" applyAlignment="1">
      <alignment horizontal="left" vertical="top" wrapText="1"/>
    </xf>
    <xf numFmtId="0" fontId="21" fillId="3" borderId="0" xfId="0" applyFont="1" applyFill="1"/>
    <xf numFmtId="0" fontId="0" fillId="7" borderId="0" xfId="0" applyFill="1" applyAlignment="1">
      <alignment horizontal="left" vertical="top"/>
    </xf>
    <xf numFmtId="0" fontId="0" fillId="0" borderId="0" xfId="0" applyAlignment="1">
      <alignment horizontal="left" vertical="top"/>
    </xf>
    <xf numFmtId="0" fontId="0" fillId="0" borderId="47" xfId="0" applyBorder="1" applyAlignment="1" applyProtection="1">
      <alignment horizontal="left" vertical="top"/>
      <protection locked="0"/>
    </xf>
    <xf numFmtId="0" fontId="21" fillId="7" borderId="0" xfId="0" applyFont="1" applyFill="1"/>
    <xf numFmtId="0" fontId="9" fillId="3" borderId="0" xfId="0" applyFont="1" applyFill="1"/>
    <xf numFmtId="0" fontId="7" fillId="4" borderId="3" xfId="0" applyFont="1" applyFill="1" applyBorder="1" applyProtection="1">
      <protection locked="0"/>
    </xf>
    <xf numFmtId="0" fontId="7" fillId="3" borderId="0" xfId="0" applyFont="1" applyFill="1" applyAlignment="1">
      <alignment horizontal="left"/>
    </xf>
    <xf numFmtId="0" fontId="7" fillId="3" borderId="0" xfId="0" applyFont="1" applyFill="1"/>
    <xf numFmtId="0" fontId="7" fillId="3" borderId="0" xfId="0" applyFont="1" applyFill="1" applyProtection="1">
      <protection locked="0"/>
    </xf>
    <xf numFmtId="0" fontId="7" fillId="0" borderId="0" xfId="0" applyFont="1"/>
    <xf numFmtId="0" fontId="0" fillId="8" borderId="13" xfId="0" applyFill="1" applyBorder="1" applyAlignment="1">
      <alignment horizontal="left" vertical="top" wrapText="1"/>
    </xf>
    <xf numFmtId="0" fontId="0" fillId="8" borderId="15" xfId="0" applyFill="1" applyBorder="1" applyAlignment="1">
      <alignment horizontal="left" vertical="top" wrapText="1"/>
    </xf>
    <xf numFmtId="0" fontId="0" fillId="3" borderId="15" xfId="0" applyFill="1" applyBorder="1" applyAlignment="1">
      <alignment horizontal="left" vertical="top" wrapText="1"/>
    </xf>
    <xf numFmtId="0" fontId="3" fillId="3" borderId="6" xfId="2" applyFill="1" applyBorder="1" applyAlignment="1">
      <alignment horizontal="left" vertical="top" wrapText="1"/>
    </xf>
    <xf numFmtId="0" fontId="0" fillId="4" borderId="0" xfId="0" applyFill="1" applyAlignment="1">
      <alignment horizontal="left" vertical="top"/>
    </xf>
    <xf numFmtId="0" fontId="7" fillId="3" borderId="15" xfId="0" applyFont="1" applyFill="1" applyBorder="1" applyAlignment="1">
      <alignment horizontal="left" vertical="top" wrapText="1"/>
    </xf>
    <xf numFmtId="0" fontId="21" fillId="3" borderId="0" xfId="0" applyFont="1" applyFill="1" applyAlignment="1">
      <alignment vertical="center"/>
    </xf>
    <xf numFmtId="0" fontId="7" fillId="3" borderId="13" xfId="0" applyFont="1" applyFill="1" applyBorder="1" applyAlignment="1">
      <alignment horizontal="left" vertical="top" wrapText="1"/>
    </xf>
    <xf numFmtId="0" fontId="9" fillId="3" borderId="15" xfId="0" applyFont="1" applyFill="1" applyBorder="1" applyAlignment="1">
      <alignment horizontal="left" vertical="center" wrapText="1"/>
    </xf>
    <xf numFmtId="0" fontId="7" fillId="3" borderId="15" xfId="0" applyFont="1" applyFill="1" applyBorder="1" applyAlignment="1">
      <alignment vertical="top" wrapText="1"/>
    </xf>
    <xf numFmtId="0" fontId="44" fillId="3" borderId="0" xfId="1" applyFont="1" applyFill="1" applyBorder="1" applyAlignment="1">
      <alignment vertical="center"/>
    </xf>
    <xf numFmtId="0" fontId="44" fillId="7" borderId="0" xfId="1" applyFont="1" applyFill="1" applyBorder="1" applyAlignment="1">
      <alignment vertical="center"/>
    </xf>
    <xf numFmtId="0" fontId="44" fillId="3" borderId="21" xfId="1" applyFont="1" applyFill="1" applyBorder="1" applyAlignment="1">
      <alignment horizontal="left" vertical="center"/>
    </xf>
    <xf numFmtId="0" fontId="44" fillId="3" borderId="0" xfId="1" applyFont="1" applyFill="1" applyBorder="1" applyAlignment="1" applyProtection="1">
      <alignment vertical="center"/>
    </xf>
    <xf numFmtId="0" fontId="44" fillId="3" borderId="0" xfId="1" applyFont="1" applyFill="1" applyBorder="1" applyAlignment="1">
      <alignment horizontal="left" vertical="center" wrapText="1"/>
    </xf>
    <xf numFmtId="0" fontId="44" fillId="7" borderId="0" xfId="1" applyFont="1" applyFill="1" applyBorder="1" applyAlignment="1">
      <alignment horizontal="left" vertical="center" wrapText="1"/>
    </xf>
    <xf numFmtId="0" fontId="21" fillId="3" borderId="0" xfId="0" applyFont="1" applyFill="1" applyProtection="1">
      <protection hidden="1"/>
    </xf>
    <xf numFmtId="0" fontId="1" fillId="0" borderId="26" xfId="3" applyFont="1" applyFill="1" applyBorder="1" applyAlignment="1" applyProtection="1">
      <alignment horizontal="center" vertical="top" wrapText="1"/>
      <protection locked="0"/>
    </xf>
    <xf numFmtId="49" fontId="0" fillId="0" borderId="10" xfId="0" applyNumberFormat="1" applyBorder="1" applyAlignment="1" applyProtection="1">
      <alignment horizontal="left" vertical="top" wrapText="1"/>
      <protection locked="0"/>
    </xf>
    <xf numFmtId="49" fontId="0" fillId="0" borderId="24" xfId="0" applyNumberForma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0" fontId="28" fillId="3" borderId="0" xfId="0" applyFont="1" applyFill="1" applyAlignment="1">
      <alignment horizontal="right" vertical="top" wrapText="1"/>
    </xf>
    <xf numFmtId="49" fontId="0" fillId="0" borderId="20" xfId="0" applyNumberForma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7" fillId="3" borderId="0" xfId="0" applyFont="1" applyFill="1" applyAlignment="1">
      <alignment vertical="top" wrapText="1"/>
    </xf>
    <xf numFmtId="0" fontId="0" fillId="0" borderId="10" xfId="0" applyBorder="1" applyAlignment="1" applyProtection="1">
      <alignment horizontal="center" vertical="top" wrapText="1"/>
      <protection locked="0"/>
    </xf>
    <xf numFmtId="0" fontId="0" fillId="0" borderId="10" xfId="0" applyBorder="1" applyAlignment="1" applyProtection="1">
      <alignment horizontal="center" wrapText="1"/>
      <protection locked="0"/>
    </xf>
    <xf numFmtId="49" fontId="0" fillId="0" borderId="39" xfId="0" applyNumberFormat="1" applyBorder="1" applyAlignment="1" applyProtection="1">
      <alignment horizontal="left" vertical="top" wrapText="1"/>
      <protection locked="0"/>
    </xf>
    <xf numFmtId="49" fontId="0" fillId="0" borderId="10" xfId="0" applyNumberFormat="1" applyBorder="1" applyAlignment="1" applyProtection="1">
      <alignment horizontal="left" wrapText="1"/>
      <protection locked="0"/>
    </xf>
    <xf numFmtId="0" fontId="0" fillId="0" borderId="41" xfId="0" applyBorder="1" applyAlignment="1" applyProtection="1">
      <alignment horizontal="center" vertical="top"/>
      <protection locked="0"/>
    </xf>
    <xf numFmtId="49" fontId="0" fillId="0" borderId="0" xfId="0" applyNumberFormat="1" applyAlignment="1" applyProtection="1">
      <alignment horizontal="left" vertical="top" wrapText="1"/>
      <protection locked="0"/>
    </xf>
    <xf numFmtId="165" fontId="0" fillId="4" borderId="28" xfId="4" applyNumberFormat="1" applyFont="1" applyFill="1" applyBorder="1" applyAlignment="1" applyProtection="1">
      <alignment vertical="top"/>
      <protection locked="0"/>
    </xf>
    <xf numFmtId="165" fontId="0" fillId="4" borderId="49" xfId="4" applyNumberFormat="1" applyFont="1" applyFill="1" applyBorder="1" applyAlignment="1" applyProtection="1">
      <alignment vertical="top"/>
      <protection locked="0"/>
    </xf>
    <xf numFmtId="165" fontId="0" fillId="4" borderId="10" xfId="4" applyNumberFormat="1" applyFont="1" applyFill="1" applyBorder="1" applyAlignment="1" applyProtection="1">
      <alignment vertical="top"/>
      <protection locked="0"/>
    </xf>
    <xf numFmtId="165" fontId="0" fillId="4" borderId="48" xfId="4" applyNumberFormat="1" applyFont="1" applyFill="1" applyBorder="1" applyAlignment="1" applyProtection="1">
      <alignment vertical="top"/>
      <protection locked="0"/>
    </xf>
    <xf numFmtId="0" fontId="0" fillId="4" borderId="27" xfId="4" applyNumberFormat="1" applyFont="1" applyFill="1" applyBorder="1" applyAlignment="1" applyProtection="1">
      <alignment horizontal="left" vertical="top"/>
      <protection locked="0"/>
    </xf>
    <xf numFmtId="0" fontId="0" fillId="4" borderId="28" xfId="4" applyNumberFormat="1" applyFont="1" applyFill="1" applyBorder="1" applyAlignment="1" applyProtection="1">
      <alignment horizontal="left" vertical="top"/>
      <protection locked="0"/>
    </xf>
    <xf numFmtId="0" fontId="0" fillId="4" borderId="30" xfId="4" applyNumberFormat="1" applyFont="1" applyFill="1" applyBorder="1" applyAlignment="1" applyProtection="1">
      <alignment horizontal="left" vertical="top"/>
      <protection locked="0"/>
    </xf>
    <xf numFmtId="0" fontId="0" fillId="4" borderId="10" xfId="4" applyNumberFormat="1" applyFont="1" applyFill="1" applyBorder="1" applyAlignment="1" applyProtection="1">
      <alignment horizontal="left" vertical="top"/>
      <protection locked="0"/>
    </xf>
    <xf numFmtId="165" fontId="0" fillId="4" borderId="33" xfId="4" applyNumberFormat="1" applyFont="1" applyFill="1" applyBorder="1" applyAlignment="1" applyProtection="1">
      <protection locked="0"/>
    </xf>
    <xf numFmtId="14" fontId="0" fillId="0" borderId="47" xfId="0" applyNumberFormat="1" applyBorder="1" applyAlignment="1" applyProtection="1">
      <alignment horizontal="center" vertical="center"/>
      <protection locked="0" hidden="1"/>
    </xf>
    <xf numFmtId="0" fontId="0" fillId="3" borderId="0" xfId="0" applyFill="1" applyProtection="1">
      <protection locked="0"/>
    </xf>
    <xf numFmtId="0" fontId="11" fillId="3" borderId="0" xfId="2" applyFont="1" applyFill="1" applyBorder="1" applyAlignment="1" applyProtection="1">
      <alignment horizontal="center" vertical="center" wrapText="1"/>
    </xf>
    <xf numFmtId="0" fontId="11" fillId="3" borderId="0" xfId="2" applyFont="1" applyFill="1" applyBorder="1" applyAlignment="1" applyProtection="1">
      <alignment horizontal="center" wrapText="1"/>
    </xf>
    <xf numFmtId="0" fontId="7" fillId="3" borderId="0" xfId="2" applyFont="1" applyFill="1" applyBorder="1" applyAlignment="1" applyProtection="1">
      <alignment horizontal="center" vertical="center" wrapText="1"/>
    </xf>
    <xf numFmtId="0" fontId="0" fillId="8" borderId="13" xfId="0" applyFill="1" applyBorder="1" applyAlignment="1">
      <alignment horizontal="left" vertical="center" wrapText="1"/>
    </xf>
    <xf numFmtId="0" fontId="0" fillId="3" borderId="57" xfId="0" applyFill="1" applyBorder="1" applyAlignment="1">
      <alignment horizontal="center" vertical="center" wrapText="1"/>
    </xf>
    <xf numFmtId="0" fontId="0" fillId="3" borderId="37" xfId="0" applyFill="1" applyBorder="1" applyAlignment="1">
      <alignment horizontal="left" vertical="center" wrapText="1"/>
    </xf>
    <xf numFmtId="0" fontId="0" fillId="3" borderId="50" xfId="0" applyFill="1" applyBorder="1" applyAlignment="1">
      <alignment horizontal="center" vertical="center" wrapText="1"/>
    </xf>
    <xf numFmtId="0" fontId="2" fillId="0" borderId="0" xfId="1" applyFill="1" applyBorder="1" applyAlignment="1" applyProtection="1">
      <alignment vertical="center"/>
    </xf>
    <xf numFmtId="0" fontId="0" fillId="3" borderId="58" xfId="0" applyFill="1" applyBorder="1" applyAlignment="1">
      <alignment horizontal="center" vertical="center" wrapText="1"/>
    </xf>
    <xf numFmtId="0" fontId="0" fillId="3" borderId="57" xfId="0" applyFill="1" applyBorder="1" applyAlignment="1">
      <alignment horizontal="center" vertical="top" wrapText="1"/>
    </xf>
    <xf numFmtId="0" fontId="0" fillId="0" borderId="0" xfId="0" applyAlignment="1">
      <alignment horizontal="center" vertical="center"/>
    </xf>
    <xf numFmtId="7" fontId="0" fillId="4" borderId="0" xfId="4" applyNumberFormat="1" applyFont="1" applyFill="1" applyAlignment="1" applyProtection="1">
      <alignment horizontal="left" vertical="center"/>
      <protection locked="0"/>
    </xf>
    <xf numFmtId="0" fontId="21" fillId="6" borderId="0" xfId="0" applyFont="1" applyFill="1"/>
    <xf numFmtId="0" fontId="34" fillId="0" borderId="0" xfId="0" applyFont="1"/>
    <xf numFmtId="0" fontId="27" fillId="0" borderId="0" xfId="0" applyFont="1"/>
    <xf numFmtId="0" fontId="0" fillId="6" borderId="0" xfId="0" applyFill="1"/>
    <xf numFmtId="0" fontId="26" fillId="0" borderId="0" xfId="0" applyFont="1"/>
    <xf numFmtId="0" fontId="40" fillId="9" borderId="72" xfId="0" applyFont="1" applyFill="1" applyBorder="1" applyAlignment="1">
      <alignment horizontal="center" vertical="center" wrapText="1"/>
    </xf>
    <xf numFmtId="0" fontId="40" fillId="0" borderId="0" xfId="0" applyFont="1" applyAlignment="1">
      <alignment vertical="center"/>
    </xf>
    <xf numFmtId="1" fontId="40" fillId="0" borderId="0" xfId="0" applyNumberFormat="1" applyFont="1" applyAlignment="1">
      <alignment horizontal="center" vertical="center"/>
    </xf>
    <xf numFmtId="168" fontId="40" fillId="0" borderId="0" xfId="0" applyNumberFormat="1" applyFont="1" applyAlignment="1">
      <alignment horizontal="center" vertical="center"/>
    </xf>
    <xf numFmtId="1" fontId="0" fillId="0" borderId="0" xfId="0" applyNumberFormat="1"/>
    <xf numFmtId="0" fontId="35" fillId="0" borderId="0" xfId="0" applyFont="1" applyAlignment="1">
      <alignment vertical="center"/>
    </xf>
    <xf numFmtId="0" fontId="40" fillId="0" borderId="0" xfId="0" applyFont="1" applyAlignment="1">
      <alignment horizontal="left" vertical="center"/>
    </xf>
    <xf numFmtId="0" fontId="40" fillId="0" borderId="0" xfId="0" applyFont="1" applyAlignment="1">
      <alignment horizontal="center" vertical="center"/>
    </xf>
    <xf numFmtId="0" fontId="40" fillId="0" borderId="3" xfId="0" applyFont="1" applyBorder="1" applyAlignment="1">
      <alignment vertical="center"/>
    </xf>
    <xf numFmtId="0" fontId="40" fillId="0" borderId="3" xfId="0" applyFont="1" applyBorder="1" applyAlignment="1">
      <alignment horizontal="center" vertical="center"/>
    </xf>
    <xf numFmtId="1" fontId="0" fillId="0" borderId="3" xfId="0" applyNumberFormat="1" applyBorder="1"/>
    <xf numFmtId="0" fontId="0" fillId="3" borderId="13" xfId="0" applyFill="1" applyBorder="1" applyAlignment="1" applyProtection="1">
      <alignment horizontal="center" wrapText="1"/>
      <protection locked="0"/>
    </xf>
    <xf numFmtId="0" fontId="7" fillId="3" borderId="80" xfId="0" applyFont="1" applyFill="1" applyBorder="1" applyAlignment="1">
      <alignment horizontal="left" vertical="top" wrapText="1"/>
    </xf>
    <xf numFmtId="0" fontId="0" fillId="3" borderId="81" xfId="0" applyFill="1" applyBorder="1" applyAlignment="1" applyProtection="1">
      <alignment horizontal="left" vertical="top" wrapText="1"/>
      <protection locked="0"/>
    </xf>
    <xf numFmtId="0" fontId="0" fillId="3" borderId="82" xfId="0" applyFill="1" applyBorder="1" applyAlignment="1" applyProtection="1">
      <alignment horizontal="left" vertical="top" wrapText="1"/>
      <protection locked="0"/>
    </xf>
    <xf numFmtId="0" fontId="7" fillId="3" borderId="83" xfId="0" applyFont="1" applyFill="1" applyBorder="1" applyAlignment="1">
      <alignment horizontal="left" vertical="top" wrapText="1"/>
    </xf>
    <xf numFmtId="0" fontId="0" fillId="3" borderId="84" xfId="0" applyFill="1" applyBorder="1" applyAlignment="1" applyProtection="1">
      <alignment horizontal="left" vertical="top" wrapText="1"/>
      <protection locked="0"/>
    </xf>
    <xf numFmtId="0" fontId="7" fillId="3" borderId="85" xfId="0" applyFont="1" applyFill="1" applyBorder="1" applyAlignment="1">
      <alignment horizontal="left" vertical="top" wrapText="1"/>
    </xf>
    <xf numFmtId="0" fontId="7" fillId="3" borderId="83" xfId="0" applyFont="1" applyFill="1" applyBorder="1" applyAlignment="1">
      <alignment horizontal="left" vertical="center" wrapText="1"/>
    </xf>
    <xf numFmtId="0" fontId="46" fillId="3" borderId="83" xfId="0" applyFont="1" applyFill="1" applyBorder="1" applyAlignment="1">
      <alignment horizontal="left" vertical="top" wrapText="1"/>
    </xf>
    <xf numFmtId="0" fontId="7" fillId="3" borderId="78" xfId="0" applyFont="1" applyFill="1" applyBorder="1" applyAlignment="1">
      <alignment horizontal="left" vertical="top" wrapText="1"/>
    </xf>
    <xf numFmtId="0" fontId="0" fillId="3" borderId="79" xfId="0" applyFill="1" applyBorder="1" applyAlignment="1" applyProtection="1">
      <alignment horizontal="left" vertical="top" wrapText="1"/>
      <protection locked="0"/>
    </xf>
    <xf numFmtId="0" fontId="7" fillId="3" borderId="80" xfId="0" applyFont="1" applyFill="1" applyBorder="1" applyAlignment="1">
      <alignment horizontal="left" vertical="center" wrapText="1"/>
    </xf>
    <xf numFmtId="0" fontId="0" fillId="3" borderId="84" xfId="0" applyFill="1" applyBorder="1" applyAlignment="1">
      <alignment horizontal="left" vertical="top" wrapText="1"/>
    </xf>
    <xf numFmtId="10" fontId="12" fillId="3" borderId="11" xfId="5" applyNumberFormat="1" applyFont="1" applyFill="1" applyBorder="1" applyAlignment="1" applyProtection="1">
      <alignment vertical="top"/>
    </xf>
    <xf numFmtId="0" fontId="0" fillId="4" borderId="0" xfId="0" applyFill="1" applyAlignment="1" applyProtection="1">
      <alignment horizontal="center" vertical="top"/>
      <protection locked="0"/>
    </xf>
    <xf numFmtId="0" fontId="0" fillId="4" borderId="67" xfId="0" applyFill="1" applyBorder="1" applyAlignment="1" applyProtection="1">
      <alignment horizontal="center" vertical="center" wrapText="1"/>
      <protection locked="0"/>
    </xf>
    <xf numFmtId="0" fontId="0" fillId="4" borderId="64" xfId="0" applyFill="1" applyBorder="1" applyAlignment="1" applyProtection="1">
      <alignment horizontal="center" vertical="center" wrapText="1"/>
      <protection locked="0"/>
    </xf>
    <xf numFmtId="0" fontId="21" fillId="3" borderId="44" xfId="0" applyFont="1" applyFill="1" applyBorder="1" applyAlignment="1" applyProtection="1">
      <alignment horizontal="left" vertical="center" wrapText="1"/>
      <protection locked="0"/>
    </xf>
    <xf numFmtId="0" fontId="1" fillId="3" borderId="20" xfId="3" applyFont="1" applyFill="1" applyBorder="1" applyAlignment="1" applyProtection="1">
      <alignment horizontal="left" vertical="top" wrapText="1"/>
    </xf>
    <xf numFmtId="0" fontId="1" fillId="3" borderId="47" xfId="3" applyFont="1" applyFill="1" applyBorder="1" applyAlignment="1" applyProtection="1">
      <alignment horizontal="center" vertical="top" wrapText="1"/>
    </xf>
    <xf numFmtId="0" fontId="0" fillId="3" borderId="0" xfId="0" applyFill="1" applyAlignment="1" applyProtection="1">
      <alignment horizontal="center" vertical="top" wrapText="1"/>
      <protection hidden="1"/>
    </xf>
    <xf numFmtId="0" fontId="3" fillId="3" borderId="26" xfId="2" applyFill="1" applyBorder="1" applyAlignment="1" applyProtection="1">
      <alignment wrapText="1"/>
    </xf>
    <xf numFmtId="0" fontId="3" fillId="3" borderId="53" xfId="2" applyFill="1" applyBorder="1" applyAlignment="1" applyProtection="1">
      <alignment wrapText="1"/>
    </xf>
    <xf numFmtId="0" fontId="0" fillId="4" borderId="55"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7" fillId="4" borderId="62"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165" fontId="14" fillId="3" borderId="0" xfId="4" applyNumberFormat="1" applyFont="1" applyFill="1" applyAlignment="1" applyProtection="1">
      <alignment horizontal="right" vertical="top"/>
    </xf>
    <xf numFmtId="165" fontId="14" fillId="3" borderId="39" xfId="4" applyNumberFormat="1" applyFont="1" applyFill="1" applyBorder="1" applyAlignment="1" applyProtection="1">
      <alignment horizontal="right" vertical="top"/>
    </xf>
    <xf numFmtId="9" fontId="14" fillId="3" borderId="10" xfId="5" applyFont="1" applyFill="1" applyBorder="1" applyAlignment="1" applyProtection="1">
      <alignment horizontal="right" vertical="top"/>
    </xf>
    <xf numFmtId="0" fontId="48" fillId="0" borderId="0" xfId="0" applyFont="1"/>
    <xf numFmtId="166" fontId="0" fillId="0" borderId="20" xfId="0" applyNumberFormat="1" applyBorder="1" applyAlignment="1" applyProtection="1">
      <alignment horizontal="left" vertical="center" wrapText="1"/>
      <protection locked="0"/>
    </xf>
    <xf numFmtId="0" fontId="0" fillId="0" borderId="20"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4" borderId="0" xfId="0" applyFill="1" applyAlignment="1" applyProtection="1">
      <alignment horizontal="left" vertical="top" wrapText="1"/>
      <protection locked="0"/>
    </xf>
    <xf numFmtId="49" fontId="0" fillId="0" borderId="53" xfId="0" applyNumberFormat="1" applyBorder="1" applyAlignment="1" applyProtection="1">
      <alignment wrapText="1"/>
      <protection locked="0"/>
    </xf>
    <xf numFmtId="0" fontId="0" fillId="0" borderId="37" xfId="0"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1"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49" fontId="0" fillId="0" borderId="42" xfId="0" applyNumberFormat="1" applyBorder="1" applyAlignment="1" applyProtection="1">
      <alignment horizontal="left" vertical="center" wrapText="1"/>
      <protection locked="0"/>
    </xf>
    <xf numFmtId="49" fontId="0" fillId="0" borderId="26" xfId="0" applyNumberFormat="1" applyBorder="1" applyAlignment="1" applyProtection="1">
      <alignment horizontal="left" vertical="center" wrapText="1"/>
      <protection locked="0"/>
    </xf>
    <xf numFmtId="0" fontId="32" fillId="3" borderId="17" xfId="2" applyFont="1" applyFill="1" applyBorder="1" applyAlignment="1">
      <alignment horizontal="center"/>
    </xf>
    <xf numFmtId="0" fontId="0" fillId="3" borderId="14" xfId="0" applyFill="1" applyBorder="1" applyAlignment="1">
      <alignment vertical="center" wrapText="1"/>
    </xf>
    <xf numFmtId="0" fontId="0" fillId="3" borderId="15" xfId="0" applyFill="1" applyBorder="1" applyAlignment="1">
      <alignment vertical="center" wrapText="1"/>
    </xf>
    <xf numFmtId="0" fontId="7" fillId="3" borderId="13" xfId="0" applyFont="1" applyFill="1" applyBorder="1" applyAlignment="1">
      <alignment vertical="center" wrapText="1"/>
    </xf>
    <xf numFmtId="0" fontId="21" fillId="3" borderId="0" xfId="0" applyFont="1" applyFill="1" applyAlignment="1">
      <alignment horizontal="left" wrapText="1"/>
    </xf>
    <xf numFmtId="0" fontId="9" fillId="0" borderId="0" xfId="0" applyFont="1"/>
    <xf numFmtId="0" fontId="9" fillId="0" borderId="0" xfId="0" applyFont="1" applyAlignment="1">
      <alignment horizontal="center" vertical="center"/>
    </xf>
    <xf numFmtId="0" fontId="7" fillId="3" borderId="14" xfId="0" applyFont="1" applyFill="1" applyBorder="1" applyAlignment="1" applyProtection="1">
      <alignment horizontal="center" vertical="center" wrapText="1"/>
      <protection locked="0"/>
    </xf>
    <xf numFmtId="0" fontId="7" fillId="3" borderId="0" xfId="0" applyFont="1" applyFill="1" applyAlignment="1">
      <alignment wrapText="1"/>
    </xf>
    <xf numFmtId="0" fontId="1" fillId="10" borderId="0" xfId="0" applyFont="1" applyFill="1"/>
    <xf numFmtId="0" fontId="1" fillId="4" borderId="0" xfId="0" applyFont="1" applyFill="1"/>
    <xf numFmtId="0" fontId="1" fillId="0" borderId="0" xfId="0" applyFont="1"/>
    <xf numFmtId="0" fontId="1" fillId="4" borderId="0" xfId="0" applyFont="1" applyFill="1" applyAlignment="1">
      <alignment vertical="top" wrapText="1"/>
    </xf>
    <xf numFmtId="0" fontId="1" fillId="3" borderId="0" xfId="0" applyFont="1" applyFill="1" applyAlignment="1">
      <alignment horizontal="center" vertical="center"/>
    </xf>
    <xf numFmtId="0" fontId="1" fillId="3" borderId="0" xfId="0" applyFont="1" applyFill="1" applyAlignment="1">
      <alignment horizontal="center" vertical="center" wrapText="1"/>
    </xf>
    <xf numFmtId="0" fontId="1" fillId="0" borderId="10" xfId="0" applyFont="1" applyBorder="1" applyAlignment="1">
      <alignment horizontal="left" vertical="center"/>
    </xf>
    <xf numFmtId="5" fontId="1" fillId="0" borderId="10" xfId="0" applyNumberFormat="1" applyFont="1" applyBorder="1" applyAlignment="1">
      <alignment vertical="center"/>
    </xf>
    <xf numFmtId="0" fontId="7" fillId="3" borderId="15" xfId="0" applyFont="1" applyFill="1" applyBorder="1" applyAlignment="1">
      <alignment horizontal="left" vertical="center" wrapText="1"/>
    </xf>
    <xf numFmtId="0" fontId="44" fillId="3" borderId="5" xfId="1" applyFont="1" applyFill="1" applyBorder="1" applyAlignment="1">
      <alignment horizontal="left" vertical="center" wrapText="1"/>
    </xf>
    <xf numFmtId="0" fontId="44" fillId="3" borderId="5" xfId="1" applyFont="1" applyFill="1" applyBorder="1" applyAlignment="1">
      <alignment horizontal="left" vertical="center"/>
    </xf>
    <xf numFmtId="0" fontId="3" fillId="3" borderId="7" xfId="2" applyFill="1" applyBorder="1" applyAlignment="1">
      <alignment horizontal="left" wrapText="1"/>
    </xf>
    <xf numFmtId="0" fontId="7" fillId="3" borderId="13" xfId="0" applyFont="1" applyFill="1" applyBorder="1" applyAlignment="1">
      <alignment horizontal="left" vertical="center" wrapText="1"/>
    </xf>
    <xf numFmtId="0" fontId="9" fillId="3" borderId="0" xfId="2" applyFont="1" applyFill="1" applyBorder="1" applyAlignment="1">
      <alignment horizontal="center" vertical="center" wrapText="1"/>
    </xf>
    <xf numFmtId="0" fontId="7" fillId="3" borderId="14" xfId="0" applyFont="1" applyFill="1" applyBorder="1" applyAlignment="1">
      <alignment horizontal="left" vertical="center" wrapText="1"/>
    </xf>
    <xf numFmtId="0" fontId="3" fillId="3" borderId="4" xfId="2" applyFill="1" applyBorder="1" applyAlignment="1">
      <alignment horizontal="left" wrapText="1"/>
    </xf>
    <xf numFmtId="0" fontId="3" fillId="3" borderId="76" xfId="2" applyFill="1" applyBorder="1" applyAlignment="1">
      <alignment horizontal="left" wrapText="1"/>
    </xf>
    <xf numFmtId="0" fontId="3" fillId="3" borderId="77" xfId="2" applyFill="1" applyBorder="1" applyAlignment="1">
      <alignment horizontal="left" wrapText="1"/>
    </xf>
    <xf numFmtId="0" fontId="44" fillId="3" borderId="76" xfId="1" applyFont="1" applyFill="1" applyBorder="1" applyAlignment="1">
      <alignment horizontal="left" vertical="center" wrapText="1"/>
    </xf>
    <xf numFmtId="0" fontId="44" fillId="3" borderId="77" xfId="1" applyFont="1" applyFill="1" applyBorder="1" applyAlignment="1">
      <alignment horizontal="left" vertical="center"/>
    </xf>
    <xf numFmtId="0" fontId="9" fillId="3" borderId="78" xfId="2" applyFont="1" applyFill="1" applyBorder="1" applyAlignment="1">
      <alignment horizontal="left" vertical="top" wrapText="1"/>
    </xf>
    <xf numFmtId="0" fontId="9" fillId="3" borderId="79" xfId="2" applyFont="1" applyFill="1" applyBorder="1" applyAlignment="1">
      <alignment horizontal="left" vertical="top" wrapText="1"/>
    </xf>
    <xf numFmtId="164" fontId="1" fillId="0" borderId="10" xfId="3" applyNumberFormat="1" applyFont="1" applyFill="1" applyBorder="1" applyAlignment="1" applyProtection="1">
      <alignment horizontal="left" vertical="center"/>
      <protection locked="0"/>
    </xf>
    <xf numFmtId="164" fontId="1" fillId="0" borderId="44" xfId="3" applyNumberFormat="1" applyFont="1" applyFill="1" applyBorder="1" applyAlignment="1" applyProtection="1">
      <alignment horizontal="left" vertical="center"/>
      <protection locked="0"/>
    </xf>
    <xf numFmtId="0" fontId="1" fillId="3" borderId="10" xfId="3" applyFont="1" applyFill="1" applyBorder="1" applyAlignment="1" applyProtection="1">
      <alignment horizontal="left" vertical="top"/>
    </xf>
    <xf numFmtId="0" fontId="1" fillId="3" borderId="44" xfId="3" applyFont="1" applyFill="1" applyBorder="1" applyAlignment="1" applyProtection="1">
      <alignment horizontal="left" vertical="top"/>
    </xf>
    <xf numFmtId="0" fontId="0" fillId="0" borderId="26"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1" fillId="0" borderId="26" xfId="3" applyFont="1" applyFill="1" applyBorder="1" applyAlignment="1" applyProtection="1">
      <alignment horizontal="center" vertical="top" wrapText="1"/>
      <protection locked="0"/>
    </xf>
    <xf numFmtId="0" fontId="1" fillId="0" borderId="42" xfId="3" applyFont="1" applyFill="1" applyBorder="1" applyAlignment="1" applyProtection="1">
      <alignment horizontal="center" vertical="top" wrapText="1"/>
      <protection locked="0"/>
    </xf>
    <xf numFmtId="0" fontId="21" fillId="3" borderId="10" xfId="0" applyFont="1" applyFill="1" applyBorder="1" applyAlignment="1">
      <alignment horizontal="left" vertical="top" wrapText="1"/>
    </xf>
    <xf numFmtId="0" fontId="9" fillId="3" borderId="26" xfId="0" applyFont="1" applyFill="1" applyBorder="1" applyAlignment="1">
      <alignment horizontal="left" vertical="top" wrapText="1"/>
    </xf>
    <xf numFmtId="0" fontId="9" fillId="3" borderId="53" xfId="0" applyFont="1" applyFill="1" applyBorder="1" applyAlignment="1">
      <alignment horizontal="left" vertical="top" wrapText="1"/>
    </xf>
    <xf numFmtId="0" fontId="9" fillId="3" borderId="43" xfId="0" applyFont="1" applyFill="1" applyBorder="1" applyAlignment="1">
      <alignment horizontal="left" vertical="top" wrapText="1"/>
    </xf>
    <xf numFmtId="0" fontId="9" fillId="3" borderId="45" xfId="0" applyFont="1" applyFill="1" applyBorder="1" applyAlignment="1">
      <alignment horizontal="left" vertical="top" wrapText="1"/>
    </xf>
    <xf numFmtId="0" fontId="9" fillId="3" borderId="0" xfId="0" applyFont="1" applyFill="1" applyAlignment="1">
      <alignment horizontal="left" vertical="top" wrapText="1"/>
    </xf>
    <xf numFmtId="0" fontId="9" fillId="3" borderId="37" xfId="0" applyFont="1" applyFill="1" applyBorder="1" applyAlignment="1">
      <alignment horizontal="left" vertical="top" wrapText="1"/>
    </xf>
    <xf numFmtId="0" fontId="3" fillId="3" borderId="1" xfId="2" applyFill="1" applyAlignment="1">
      <alignment horizontal="left" wrapText="1"/>
    </xf>
    <xf numFmtId="49" fontId="8" fillId="3" borderId="25" xfId="2" applyNumberFormat="1" applyFont="1" applyFill="1" applyBorder="1" applyAlignment="1">
      <alignment vertical="top" wrapText="1"/>
    </xf>
    <xf numFmtId="49" fontId="8" fillId="3" borderId="39" xfId="2" applyNumberFormat="1" applyFont="1" applyFill="1" applyBorder="1" applyAlignment="1">
      <alignment vertical="top" wrapText="1"/>
    </xf>
    <xf numFmtId="49" fontId="0" fillId="0" borderId="24" xfId="0" applyNumberFormat="1" applyBorder="1" applyAlignment="1" applyProtection="1">
      <alignment horizontal="left" vertical="top" wrapText="1"/>
      <protection locked="0"/>
    </xf>
    <xf numFmtId="49" fontId="0" fillId="0" borderId="25" xfId="0" applyNumberFormat="1" applyBorder="1" applyAlignment="1" applyProtection="1">
      <alignment horizontal="left" vertical="top" wrapText="1"/>
      <protection locked="0"/>
    </xf>
    <xf numFmtId="49" fontId="0" fillId="0" borderId="39" xfId="0" applyNumberFormat="1" applyBorder="1" applyAlignment="1" applyProtection="1">
      <alignment horizontal="left" vertical="top" wrapText="1"/>
      <protection locked="0"/>
    </xf>
    <xf numFmtId="49" fontId="0" fillId="0" borderId="53" xfId="0" applyNumberFormat="1" applyBorder="1" applyAlignment="1" applyProtection="1">
      <alignment horizontal="left" wrapText="1"/>
      <protection locked="0"/>
    </xf>
    <xf numFmtId="49" fontId="0" fillId="0" borderId="0" xfId="0" applyNumberFormat="1" applyAlignment="1" applyProtection="1">
      <alignment horizontal="left" wrapText="1"/>
      <protection locked="0"/>
    </xf>
    <xf numFmtId="0" fontId="7" fillId="3" borderId="37" xfId="0" applyFont="1" applyFill="1" applyBorder="1" applyAlignment="1">
      <alignment vertical="top" wrapText="1"/>
    </xf>
    <xf numFmtId="0" fontId="7" fillId="3" borderId="59" xfId="0" applyFont="1" applyFill="1" applyBorder="1" applyAlignment="1">
      <alignment vertical="top" wrapText="1"/>
    </xf>
    <xf numFmtId="0" fontId="7" fillId="3" borderId="40" xfId="0" applyFont="1" applyFill="1" applyBorder="1" applyAlignment="1">
      <alignment horizontal="left" vertical="top" wrapText="1"/>
    </xf>
    <xf numFmtId="0" fontId="7" fillId="3" borderId="25" xfId="2" applyFont="1" applyFill="1" applyBorder="1" applyAlignment="1">
      <alignment horizontal="center" vertical="top"/>
    </xf>
    <xf numFmtId="0" fontId="7" fillId="3" borderId="39" xfId="2" applyFont="1" applyFill="1" applyBorder="1" applyAlignment="1">
      <alignment horizontal="center" vertical="top"/>
    </xf>
    <xf numFmtId="0" fontId="0" fillId="0" borderId="24"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0" borderId="39" xfId="0" applyBorder="1" applyAlignment="1" applyProtection="1">
      <alignment horizontal="center" vertical="top" wrapText="1"/>
      <protection locked="0"/>
    </xf>
    <xf numFmtId="0" fontId="0" fillId="0" borderId="26" xfId="0" applyBorder="1" applyAlignment="1" applyProtection="1">
      <alignment horizontal="center" wrapText="1"/>
      <protection locked="0"/>
    </xf>
    <xf numFmtId="0" fontId="0" fillId="0" borderId="45" xfId="0" applyBorder="1" applyAlignment="1" applyProtection="1">
      <alignment horizontal="center" wrapText="1"/>
      <protection locked="0"/>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0" fillId="3" borderId="0" xfId="0" applyFill="1" applyAlignment="1">
      <alignment horizontal="left" vertical="top" wrapText="1"/>
    </xf>
    <xf numFmtId="0" fontId="3" fillId="3" borderId="21" xfId="2" applyFill="1" applyBorder="1" applyAlignment="1">
      <alignment horizontal="left" wrapText="1"/>
    </xf>
    <xf numFmtId="0" fontId="3" fillId="3" borderId="0" xfId="2" applyFill="1" applyBorder="1" applyAlignment="1">
      <alignment horizontal="left" vertical="top" wrapText="1"/>
    </xf>
    <xf numFmtId="49" fontId="0" fillId="0" borderId="51" xfId="0" applyNumberFormat="1" applyBorder="1" applyAlignment="1" applyProtection="1">
      <alignment horizontal="left" vertical="top" wrapText="1"/>
      <protection locked="0"/>
    </xf>
    <xf numFmtId="0" fontId="1" fillId="0" borderId="20" xfId="3" applyFont="1" applyFill="1" applyBorder="1" applyAlignment="1" applyProtection="1">
      <alignment horizontal="left" vertical="top" wrapText="1"/>
      <protection locked="0"/>
    </xf>
    <xf numFmtId="0" fontId="1" fillId="0" borderId="47" xfId="3" applyFont="1" applyFill="1" applyBorder="1" applyAlignment="1" applyProtection="1">
      <alignment horizontal="left" vertical="top" wrapText="1"/>
      <protection locked="0"/>
    </xf>
    <xf numFmtId="0" fontId="9" fillId="3" borderId="39" xfId="0" applyFont="1" applyFill="1" applyBorder="1" applyAlignment="1">
      <alignment horizontal="left" vertical="top" wrapText="1"/>
    </xf>
    <xf numFmtId="0" fontId="9" fillId="3" borderId="10" xfId="0" applyFont="1" applyFill="1" applyBorder="1" applyAlignment="1">
      <alignment horizontal="left" vertical="top" wrapText="1"/>
    </xf>
    <xf numFmtId="166" fontId="1" fillId="0" borderId="12" xfId="3" applyNumberFormat="1" applyFont="1" applyFill="1" applyBorder="1" applyAlignment="1" applyProtection="1">
      <alignment horizontal="left" vertical="top" wrapText="1"/>
      <protection locked="0"/>
    </xf>
    <xf numFmtId="166" fontId="1" fillId="0" borderId="10" xfId="3" applyNumberFormat="1" applyFont="1" applyFill="1" applyBorder="1" applyAlignment="1" applyProtection="1">
      <alignment horizontal="left" vertical="top" wrapText="1"/>
      <protection locked="0"/>
    </xf>
    <xf numFmtId="0" fontId="9" fillId="3" borderId="0" xfId="2" applyFont="1" applyFill="1" applyBorder="1" applyAlignment="1">
      <alignment horizontal="left" vertical="center" wrapText="1"/>
    </xf>
    <xf numFmtId="0" fontId="7" fillId="3" borderId="0" xfId="2" applyFont="1" applyFill="1" applyBorder="1" applyAlignment="1">
      <alignment horizontal="center" vertical="top" wrapText="1"/>
    </xf>
    <xf numFmtId="0" fontId="1" fillId="0" borderId="12" xfId="3" applyFont="1" applyFill="1" applyBorder="1" applyAlignment="1" applyProtection="1">
      <alignment horizontal="left" vertical="top" wrapText="1"/>
      <protection locked="0"/>
    </xf>
    <xf numFmtId="0" fontId="1" fillId="0" borderId="10" xfId="3" applyFont="1" applyFill="1" applyBorder="1" applyAlignment="1" applyProtection="1">
      <alignment horizontal="left" vertical="top" wrapText="1"/>
      <protection locked="0"/>
    </xf>
    <xf numFmtId="0" fontId="3" fillId="3" borderId="5" xfId="2" applyFill="1" applyBorder="1" applyAlignment="1">
      <alignment horizontal="left"/>
    </xf>
    <xf numFmtId="167" fontId="1" fillId="0" borderId="39" xfId="3" applyNumberFormat="1" applyFont="1" applyFill="1" applyBorder="1" applyAlignment="1" applyProtection="1">
      <alignment horizontal="left" vertical="top" wrapText="1"/>
      <protection locked="0"/>
    </xf>
    <xf numFmtId="167" fontId="1" fillId="0" borderId="42" xfId="3" applyNumberFormat="1" applyFont="1" applyFill="1" applyBorder="1" applyAlignment="1" applyProtection="1">
      <alignment horizontal="left" vertical="top" wrapText="1"/>
      <protection locked="0"/>
    </xf>
    <xf numFmtId="0" fontId="1" fillId="0" borderId="44" xfId="3" applyFont="1" applyFill="1" applyBorder="1" applyAlignment="1" applyProtection="1">
      <alignment horizontal="left" vertical="top" wrapText="1"/>
      <protection locked="0"/>
    </xf>
    <xf numFmtId="0" fontId="1" fillId="3" borderId="10" xfId="3" applyFont="1" applyFill="1" applyBorder="1" applyAlignment="1" applyProtection="1">
      <alignment horizontal="left" vertical="top" wrapText="1"/>
    </xf>
    <xf numFmtId="0" fontId="1" fillId="3" borderId="44" xfId="3" applyFont="1" applyFill="1" applyBorder="1" applyAlignment="1" applyProtection="1">
      <alignment horizontal="left" vertical="top" wrapText="1"/>
    </xf>
    <xf numFmtId="0" fontId="21" fillId="3" borderId="53" xfId="0" applyFont="1" applyFill="1" applyBorder="1" applyAlignment="1">
      <alignment horizontal="right" vertical="top" indent="1"/>
    </xf>
    <xf numFmtId="0" fontId="1" fillId="0" borderId="43" xfId="3" applyFont="1" applyFill="1" applyBorder="1" applyAlignment="1" applyProtection="1">
      <alignment horizontal="left" vertical="top" wrapText="1"/>
      <protection locked="0"/>
    </xf>
    <xf numFmtId="0" fontId="1" fillId="0" borderId="24" xfId="3" applyFont="1" applyFill="1" applyBorder="1" applyAlignment="1" applyProtection="1">
      <alignment horizontal="left" vertical="top" wrapText="1"/>
      <protection locked="0"/>
    </xf>
    <xf numFmtId="0" fontId="0" fillId="0" borderId="10" xfId="3" applyFont="1" applyFill="1" applyBorder="1" applyAlignment="1" applyProtection="1">
      <alignment horizontal="left" vertical="center" wrapText="1"/>
      <protection locked="0"/>
    </xf>
    <xf numFmtId="0" fontId="0" fillId="0" borderId="44" xfId="3" applyFont="1" applyFill="1" applyBorder="1" applyAlignment="1" applyProtection="1">
      <alignment horizontal="left" vertical="center" wrapText="1"/>
      <protection locked="0"/>
    </xf>
    <xf numFmtId="164" fontId="0" fillId="0" borderId="10" xfId="3" applyNumberFormat="1" applyFont="1" applyFill="1" applyBorder="1" applyAlignment="1" applyProtection="1">
      <alignment horizontal="left" vertical="center" wrapText="1"/>
      <protection locked="0"/>
    </xf>
    <xf numFmtId="164" fontId="0" fillId="0" borderId="44" xfId="3" applyNumberFormat="1" applyFont="1" applyFill="1" applyBorder="1" applyAlignment="1" applyProtection="1">
      <alignment horizontal="left" vertical="center" wrapText="1"/>
      <protection locked="0"/>
    </xf>
    <xf numFmtId="164" fontId="0" fillId="0" borderId="12" xfId="3" applyNumberFormat="1" applyFont="1" applyFill="1" applyBorder="1" applyAlignment="1" applyProtection="1">
      <alignment horizontal="left" vertical="top" wrapText="1"/>
      <protection locked="0"/>
    </xf>
    <xf numFmtId="164" fontId="0" fillId="0" borderId="10" xfId="3" applyNumberFormat="1" applyFont="1" applyFill="1" applyBorder="1" applyAlignment="1" applyProtection="1">
      <alignment horizontal="left" vertical="top" wrapText="1"/>
      <protection locked="0"/>
    </xf>
    <xf numFmtId="0" fontId="1" fillId="0" borderId="41" xfId="3" applyFont="1" applyFill="1" applyBorder="1" applyAlignment="1" applyProtection="1">
      <alignment horizontal="left" vertical="top" wrapText="1"/>
      <protection locked="0"/>
    </xf>
    <xf numFmtId="0" fontId="1" fillId="0" borderId="39" xfId="3" applyFont="1" applyFill="1" applyBorder="1" applyAlignment="1" applyProtection="1">
      <alignment horizontal="left" vertical="top" wrapText="1"/>
      <protection locked="0"/>
    </xf>
    <xf numFmtId="164" fontId="7" fillId="0" borderId="41" xfId="3" applyNumberFormat="1" applyFont="1" applyFill="1" applyBorder="1" applyAlignment="1" applyProtection="1">
      <alignment horizontal="left" vertical="top" wrapText="1"/>
      <protection locked="0"/>
    </xf>
    <xf numFmtId="164" fontId="7" fillId="0" borderId="39" xfId="3" applyNumberFormat="1" applyFont="1" applyFill="1" applyBorder="1" applyAlignment="1" applyProtection="1">
      <alignment horizontal="left" vertical="top" wrapText="1"/>
      <protection locked="0"/>
    </xf>
    <xf numFmtId="0" fontId="0" fillId="0" borderId="12" xfId="3" applyNumberFormat="1" applyFont="1" applyFill="1" applyBorder="1" applyAlignment="1" applyProtection="1">
      <alignment horizontal="left" vertical="top" wrapText="1"/>
      <protection locked="0"/>
    </xf>
    <xf numFmtId="0" fontId="0" fillId="0" borderId="10" xfId="3" applyNumberFormat="1" applyFont="1" applyFill="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44" xfId="0" applyNumberFormat="1" applyBorder="1" applyAlignment="1" applyProtection="1">
      <alignment horizontal="left" vertical="top" wrapText="1"/>
      <protection locked="0"/>
    </xf>
    <xf numFmtId="49" fontId="0" fillId="0" borderId="43" xfId="0" applyNumberForma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164" fontId="22" fillId="0" borderId="12" xfId="6" applyNumberFormat="1" applyFill="1" applyBorder="1" applyAlignment="1" applyProtection="1">
      <alignment horizontal="left" vertical="top" wrapText="1"/>
      <protection locked="0"/>
    </xf>
    <xf numFmtId="1" fontId="0" fillId="0" borderId="12" xfId="3" applyNumberFormat="1" applyFont="1" applyFill="1" applyBorder="1" applyAlignment="1" applyProtection="1">
      <alignment horizontal="left" vertical="top" wrapText="1"/>
      <protection locked="0"/>
    </xf>
    <xf numFmtId="1" fontId="0" fillId="0" borderId="10" xfId="3" applyNumberFormat="1" applyFont="1" applyFill="1" applyBorder="1" applyAlignment="1" applyProtection="1">
      <alignment horizontal="left" vertical="top" wrapText="1"/>
      <protection locked="0"/>
    </xf>
    <xf numFmtId="0" fontId="1" fillId="0" borderId="10" xfId="3" applyFont="1" applyFill="1" applyBorder="1" applyAlignment="1" applyProtection="1">
      <alignment horizontal="left" vertical="center"/>
      <protection locked="0"/>
    </xf>
    <xf numFmtId="0" fontId="1" fillId="0" borderId="44" xfId="3" applyFont="1" applyFill="1" applyBorder="1" applyAlignment="1" applyProtection="1">
      <alignment horizontal="left" vertical="center"/>
      <protection locked="0"/>
    </xf>
    <xf numFmtId="166" fontId="0" fillId="0" borderId="12" xfId="3" applyNumberFormat="1" applyFont="1" applyFill="1" applyBorder="1" applyAlignment="1" applyProtection="1">
      <alignment horizontal="left" vertical="top" wrapText="1"/>
      <protection locked="0"/>
    </xf>
    <xf numFmtId="166" fontId="0" fillId="0" borderId="10" xfId="3" applyNumberFormat="1" applyFont="1" applyFill="1" applyBorder="1" applyAlignment="1" applyProtection="1">
      <alignment horizontal="left" vertical="top" wrapText="1"/>
      <protection locked="0"/>
    </xf>
    <xf numFmtId="0" fontId="0" fillId="0" borderId="10" xfId="0" applyBorder="1" applyAlignment="1" applyProtection="1">
      <alignment horizontal="center" vertical="top" wrapText="1"/>
      <protection locked="0"/>
    </xf>
    <xf numFmtId="0" fontId="0" fillId="0" borderId="47" xfId="3" applyNumberFormat="1" applyFont="1" applyFill="1" applyBorder="1" applyAlignment="1" applyProtection="1">
      <alignment horizontal="left" vertical="top" wrapText="1"/>
      <protection locked="0"/>
    </xf>
    <xf numFmtId="49" fontId="0" fillId="0" borderId="73" xfId="0" applyNumberFormat="1" applyBorder="1" applyAlignment="1" applyProtection="1">
      <alignment horizontal="left" vertical="top" wrapText="1"/>
      <protection locked="0"/>
    </xf>
    <xf numFmtId="49" fontId="0" fillId="0" borderId="45" xfId="0" applyNumberFormat="1" applyBorder="1" applyAlignment="1" applyProtection="1">
      <alignment horizontal="left" vertical="top" wrapText="1"/>
      <protection locked="0"/>
    </xf>
    <xf numFmtId="49" fontId="0" fillId="0" borderId="69" xfId="0" applyNumberFormat="1" applyBorder="1" applyAlignment="1" applyProtection="1">
      <alignment horizontal="left" vertical="top" wrapText="1"/>
      <protection locked="0"/>
    </xf>
    <xf numFmtId="0" fontId="3" fillId="3" borderId="0" xfId="2" applyFill="1" applyBorder="1" applyAlignment="1">
      <alignment horizontal="left" wrapText="1"/>
    </xf>
    <xf numFmtId="0" fontId="0" fillId="0" borderId="12" xfId="0" applyBorder="1" applyAlignment="1" applyProtection="1">
      <alignment horizontal="center" vertical="center" wrapText="1"/>
      <protection locked="0"/>
    </xf>
    <xf numFmtId="49" fontId="0" fillId="0" borderId="24" xfId="0" applyNumberFormat="1" applyBorder="1" applyAlignment="1" applyProtection="1">
      <alignment horizontal="left" vertical="center" wrapText="1"/>
      <protection locked="0"/>
    </xf>
    <xf numFmtId="49" fontId="0" fillId="0" borderId="39" xfId="0" applyNumberFormat="1" applyBorder="1" applyAlignment="1" applyProtection="1">
      <alignment horizontal="left" vertical="center" wrapText="1"/>
      <protection locked="0"/>
    </xf>
    <xf numFmtId="0" fontId="7" fillId="3" borderId="68" xfId="0" applyFont="1" applyFill="1" applyBorder="1" applyAlignment="1">
      <alignment horizontal="left" vertical="top" wrapText="1"/>
    </xf>
    <xf numFmtId="0" fontId="7" fillId="3" borderId="37" xfId="0" applyFont="1" applyFill="1" applyBorder="1" applyAlignment="1">
      <alignment horizontal="left" vertical="top" wrapText="1"/>
    </xf>
    <xf numFmtId="0" fontId="7" fillId="3" borderId="59" xfId="0" applyFont="1" applyFill="1" applyBorder="1" applyAlignment="1">
      <alignment horizontal="left" vertical="top" wrapText="1"/>
    </xf>
    <xf numFmtId="0" fontId="7" fillId="3" borderId="15" xfId="0" applyFont="1" applyFill="1" applyBorder="1" applyAlignment="1">
      <alignment horizontal="left" vertical="top" wrapText="1"/>
    </xf>
    <xf numFmtId="0" fontId="7" fillId="3" borderId="0" xfId="0" applyFont="1" applyFill="1" applyAlignment="1">
      <alignment horizontal="left" vertical="top" wrapText="1"/>
    </xf>
    <xf numFmtId="49" fontId="0" fillId="4" borderId="53" xfId="0" applyNumberFormat="1" applyFill="1" applyBorder="1" applyAlignment="1" applyProtection="1">
      <alignment horizontal="left" vertical="top" wrapText="1"/>
      <protection locked="0"/>
    </xf>
    <xf numFmtId="49" fontId="0" fillId="4" borderId="0" xfId="0" applyNumberFormat="1" applyFill="1" applyAlignment="1" applyProtection="1">
      <alignment horizontal="left" vertical="top" wrapText="1"/>
      <protection locked="0"/>
    </xf>
    <xf numFmtId="0" fontId="0" fillId="4" borderId="24" xfId="0" applyFill="1" applyBorder="1" applyAlignment="1" applyProtection="1">
      <alignment horizontal="center" vertical="top" wrapText="1"/>
      <protection locked="0"/>
    </xf>
    <xf numFmtId="0" fontId="0" fillId="4" borderId="25" xfId="0" applyFill="1" applyBorder="1" applyAlignment="1" applyProtection="1">
      <alignment horizontal="center" vertical="top" wrapText="1"/>
      <protection locked="0"/>
    </xf>
    <xf numFmtId="0" fontId="0" fillId="0" borderId="69" xfId="0" applyBorder="1" applyAlignment="1" applyProtection="1">
      <alignment horizontal="center" vertical="top" wrapText="1"/>
      <protection locked="0"/>
    </xf>
    <xf numFmtId="0" fontId="0" fillId="3" borderId="13" xfId="0" applyFill="1" applyBorder="1" applyAlignment="1">
      <alignment horizontal="left" vertical="top" wrapText="1"/>
    </xf>
    <xf numFmtId="0" fontId="0" fillId="3" borderId="15" xfId="0" applyFill="1" applyBorder="1" applyAlignment="1">
      <alignment horizontal="left" vertical="top" wrapText="1"/>
    </xf>
    <xf numFmtId="0" fontId="0" fillId="0" borderId="68" xfId="0" applyBorder="1" applyAlignment="1" applyProtection="1">
      <alignment horizontal="center" vertical="top"/>
      <protection locked="0"/>
    </xf>
    <xf numFmtId="0" fontId="0" fillId="0" borderId="41" xfId="0" applyBorder="1" applyAlignment="1" applyProtection="1">
      <alignment horizontal="center" vertical="top"/>
      <protection locked="0"/>
    </xf>
    <xf numFmtId="0" fontId="3" fillId="3" borderId="5" xfId="2" applyFill="1" applyBorder="1" applyAlignment="1">
      <alignment horizontal="left" wrapText="1"/>
    </xf>
    <xf numFmtId="0" fontId="9" fillId="3" borderId="0" xfId="0" applyFont="1" applyFill="1" applyAlignment="1">
      <alignment horizontal="left" vertical="center" wrapText="1"/>
    </xf>
    <xf numFmtId="0" fontId="0" fillId="3" borderId="0" xfId="0" applyFill="1" applyAlignment="1">
      <alignment horizontal="left" vertical="top" wrapText="1" indent="1"/>
    </xf>
    <xf numFmtId="0" fontId="7" fillId="3" borderId="0" xfId="0" applyFont="1" applyFill="1" applyAlignment="1">
      <alignment horizontal="left" vertical="top" wrapText="1" indent="1"/>
    </xf>
    <xf numFmtId="0" fontId="0" fillId="3" borderId="0" xfId="0" applyFill="1" applyAlignment="1">
      <alignment vertical="top" wrapText="1"/>
    </xf>
    <xf numFmtId="0" fontId="0" fillId="3" borderId="37" xfId="0" applyFill="1" applyBorder="1" applyAlignment="1">
      <alignment vertical="top" wrapText="1"/>
    </xf>
    <xf numFmtId="0" fontId="21" fillId="3" borderId="0" xfId="0" applyFont="1" applyFill="1" applyAlignment="1">
      <alignment vertical="center"/>
    </xf>
    <xf numFmtId="0" fontId="0" fillId="3" borderId="19" xfId="0" applyFill="1" applyBorder="1" applyAlignment="1">
      <alignment horizontal="center" vertical="top" wrapText="1"/>
    </xf>
    <xf numFmtId="0" fontId="0" fillId="3" borderId="68" xfId="0" applyFill="1" applyBorder="1" applyAlignment="1">
      <alignment horizontal="center" vertical="top" wrapText="1"/>
    </xf>
    <xf numFmtId="49" fontId="29" fillId="0" borderId="19" xfId="2" applyNumberFormat="1" applyFont="1" applyFill="1" applyBorder="1" applyAlignment="1" applyProtection="1">
      <alignment horizontal="left" vertical="top" wrapText="1"/>
      <protection locked="0"/>
    </xf>
    <xf numFmtId="49" fontId="29" fillId="0" borderId="68" xfId="2" applyNumberFormat="1" applyFont="1" applyFill="1" applyBorder="1" applyAlignment="1" applyProtection="1">
      <alignment horizontal="left" vertical="top" wrapText="1"/>
      <protection locked="0"/>
    </xf>
    <xf numFmtId="49" fontId="29" fillId="0" borderId="0" xfId="2" applyNumberFormat="1" applyFont="1" applyFill="1" applyBorder="1" applyAlignment="1" applyProtection="1">
      <alignment horizontal="left" vertical="top" wrapText="1"/>
      <protection locked="0"/>
    </xf>
    <xf numFmtId="49" fontId="29" fillId="0" borderId="37" xfId="2" applyNumberFormat="1" applyFont="1" applyFill="1" applyBorder="1" applyAlignment="1" applyProtection="1">
      <alignment horizontal="left" vertical="top" wrapText="1"/>
      <protection locked="0"/>
    </xf>
    <xf numFmtId="0" fontId="44" fillId="3" borderId="0" xfId="1" applyFont="1" applyFill="1" applyBorder="1" applyAlignment="1" applyProtection="1">
      <alignment horizontal="left" vertical="center"/>
    </xf>
    <xf numFmtId="0" fontId="3" fillId="3" borderId="17" xfId="2" applyFill="1" applyBorder="1" applyAlignment="1" applyProtection="1">
      <alignment horizontal="left" wrapText="1"/>
    </xf>
    <xf numFmtId="0" fontId="44" fillId="3" borderId="1" xfId="1" applyFont="1" applyFill="1" applyBorder="1" applyAlignment="1">
      <alignment horizontal="left" vertical="center" wrapText="1"/>
    </xf>
    <xf numFmtId="0" fontId="44" fillId="3" borderId="1" xfId="1" applyFont="1" applyFill="1" applyBorder="1" applyAlignment="1">
      <alignment horizontal="left" vertical="center"/>
    </xf>
    <xf numFmtId="0" fontId="3" fillId="3" borderId="8" xfId="2" applyFill="1" applyBorder="1" applyAlignment="1">
      <alignment horizontal="left" wrapText="1"/>
    </xf>
    <xf numFmtId="0" fontId="0" fillId="4" borderId="46" xfId="0" applyFill="1" applyBorder="1" applyAlignment="1" applyProtection="1">
      <alignment horizontal="left" vertical="top"/>
      <protection locked="0"/>
    </xf>
    <xf numFmtId="0" fontId="0" fillId="4" borderId="47"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7" fillId="4" borderId="74" xfId="0" applyFont="1" applyFill="1" applyBorder="1" applyAlignment="1" applyProtection="1">
      <alignment horizontal="left" vertical="top" wrapText="1"/>
      <protection locked="0"/>
    </xf>
    <xf numFmtId="49" fontId="7" fillId="4" borderId="28" xfId="0" applyNumberFormat="1" applyFont="1" applyFill="1" applyBorder="1" applyAlignment="1" applyProtection="1">
      <alignment horizontal="left" vertical="top"/>
      <protection locked="0"/>
    </xf>
    <xf numFmtId="0" fontId="7" fillId="4" borderId="10" xfId="0" applyFont="1" applyFill="1" applyBorder="1" applyAlignment="1" applyProtection="1">
      <alignment horizontal="left" vertical="top" wrapText="1"/>
      <protection locked="0"/>
    </xf>
    <xf numFmtId="49" fontId="7" fillId="4" borderId="10" xfId="0" applyNumberFormat="1" applyFont="1" applyFill="1" applyBorder="1" applyAlignment="1" applyProtection="1">
      <alignment horizontal="left" vertical="top"/>
      <protection locked="0"/>
    </xf>
    <xf numFmtId="49" fontId="7" fillId="4" borderId="33" xfId="0" applyNumberFormat="1" applyFont="1" applyFill="1" applyBorder="1" applyAlignment="1" applyProtection="1">
      <alignment horizontal="left" vertical="top"/>
      <protection locked="0"/>
    </xf>
    <xf numFmtId="0" fontId="32" fillId="3" borderId="63" xfId="2" applyFont="1" applyFill="1" applyBorder="1" applyAlignment="1">
      <alignment horizontal="center" vertical="center" wrapText="1"/>
    </xf>
    <xf numFmtId="0" fontId="9" fillId="3" borderId="19" xfId="0" applyFont="1" applyFill="1" applyBorder="1" applyAlignment="1">
      <alignment horizontal="left" vertical="center" wrapText="1"/>
    </xf>
    <xf numFmtId="0" fontId="0" fillId="4" borderId="86" xfId="0" applyFill="1" applyBorder="1" applyAlignment="1" applyProtection="1">
      <alignment horizontal="left" vertical="top"/>
      <protection locked="0"/>
    </xf>
    <xf numFmtId="0" fontId="0" fillId="4" borderId="87" xfId="0" applyFill="1" applyBorder="1" applyAlignment="1" applyProtection="1">
      <alignment horizontal="left" vertical="top"/>
      <protection locked="0"/>
    </xf>
    <xf numFmtId="0" fontId="0" fillId="4" borderId="88" xfId="0" applyFill="1" applyBorder="1" applyAlignment="1" applyProtection="1">
      <alignment horizontal="left" vertical="top"/>
      <protection locked="0"/>
    </xf>
    <xf numFmtId="49" fontId="7" fillId="4" borderId="44" xfId="0" applyNumberFormat="1" applyFont="1" applyFill="1" applyBorder="1" applyAlignment="1" applyProtection="1">
      <alignment horizontal="left" vertical="top"/>
      <protection locked="0"/>
    </xf>
    <xf numFmtId="49" fontId="7" fillId="4" borderId="12" xfId="0" applyNumberFormat="1" applyFont="1" applyFill="1" applyBorder="1" applyAlignment="1" applyProtection="1">
      <alignment horizontal="left" vertical="top"/>
      <protection locked="0"/>
    </xf>
    <xf numFmtId="49" fontId="7" fillId="4" borderId="75" xfId="0" applyNumberFormat="1" applyFont="1" applyFill="1" applyBorder="1" applyAlignment="1" applyProtection="1">
      <alignment horizontal="left" vertical="top"/>
      <protection locked="0"/>
    </xf>
    <xf numFmtId="49" fontId="7" fillId="4" borderId="61" xfId="0" applyNumberFormat="1" applyFont="1" applyFill="1" applyBorder="1" applyAlignment="1" applyProtection="1">
      <alignment horizontal="left" vertical="top"/>
      <protection locked="0"/>
    </xf>
    <xf numFmtId="49" fontId="0" fillId="4" borderId="51" xfId="0" applyNumberFormat="1" applyFill="1" applyBorder="1" applyAlignment="1" applyProtection="1">
      <alignment horizontal="left" vertical="top" wrapText="1"/>
      <protection locked="0"/>
    </xf>
    <xf numFmtId="0" fontId="3" fillId="3" borderId="18" xfId="2" applyFill="1" applyBorder="1" applyAlignment="1" applyProtection="1">
      <alignment horizontal="left" wrapText="1"/>
    </xf>
    <xf numFmtId="0" fontId="12" fillId="3" borderId="50" xfId="0" applyFont="1" applyFill="1" applyBorder="1" applyAlignment="1">
      <alignment horizontal="left" wrapText="1"/>
    </xf>
    <xf numFmtId="0" fontId="12" fillId="3" borderId="0" xfId="0" applyFont="1" applyFill="1" applyAlignment="1">
      <alignment horizontal="left" wrapText="1"/>
    </xf>
    <xf numFmtId="0" fontId="28" fillId="3" borderId="0" xfId="0" applyFont="1" applyFill="1" applyAlignment="1">
      <alignment horizontal="right" vertical="top" wrapText="1"/>
    </xf>
    <xf numFmtId="0" fontId="0" fillId="3" borderId="0" xfId="0" applyFill="1" applyAlignment="1">
      <alignment horizontal="center"/>
    </xf>
    <xf numFmtId="49" fontId="47" fillId="4" borderId="0" xfId="2" applyNumberFormat="1" applyFont="1" applyFill="1" applyBorder="1" applyAlignment="1" applyProtection="1">
      <alignment horizontal="left" vertical="top" wrapText="1"/>
      <protection locked="0"/>
    </xf>
    <xf numFmtId="0" fontId="3" fillId="3" borderId="21" xfId="2" applyFill="1" applyBorder="1" applyAlignment="1" applyProtection="1">
      <alignment horizontal="left" wrapText="1"/>
    </xf>
    <xf numFmtId="0" fontId="44" fillId="3" borderId="21" xfId="1" applyFont="1" applyFill="1" applyBorder="1" applyAlignment="1">
      <alignment horizontal="left" vertical="center" wrapText="1"/>
    </xf>
    <xf numFmtId="0" fontId="21" fillId="3" borderId="0" xfId="0" applyFont="1" applyFill="1" applyAlignment="1">
      <alignment horizontal="left" vertical="top" wrapText="1"/>
    </xf>
    <xf numFmtId="49" fontId="0" fillId="0" borderId="53" xfId="0" applyNumberFormat="1" applyBorder="1" applyAlignment="1" applyProtection="1">
      <alignment horizontal="left" vertical="top" wrapText="1"/>
      <protection locked="0"/>
    </xf>
    <xf numFmtId="49" fontId="0" fillId="0" borderId="20" xfId="0" applyNumberForma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3" borderId="14" xfId="0" applyFill="1" applyBorder="1" applyAlignment="1">
      <alignment vertical="center" wrapText="1"/>
    </xf>
    <xf numFmtId="0" fontId="21" fillId="3" borderId="0" xfId="0" applyFont="1" applyFill="1" applyAlignment="1">
      <alignment horizontal="left" vertical="center"/>
    </xf>
    <xf numFmtId="0" fontId="41" fillId="3" borderId="0" xfId="0" applyFont="1" applyFill="1" applyAlignment="1">
      <alignment horizontal="left" vertical="top" wrapText="1"/>
    </xf>
    <xf numFmtId="0" fontId="7" fillId="3" borderId="13" xfId="0" applyFont="1" applyFill="1" applyBorder="1" applyAlignment="1">
      <alignment vertical="center" wrapText="1"/>
    </xf>
    <xf numFmtId="0" fontId="0" fillId="3" borderId="0" xfId="0" applyFill="1" applyAlignment="1">
      <alignment horizontal="left" vertical="center" wrapText="1"/>
    </xf>
    <xf numFmtId="0" fontId="6" fillId="3" borderId="0" xfId="0" applyFont="1" applyFill="1" applyAlignment="1">
      <alignment wrapText="1"/>
    </xf>
    <xf numFmtId="0" fontId="6" fillId="3" borderId="0" xfId="0" applyFont="1" applyFill="1" applyAlignment="1">
      <alignment horizontal="left" vertical="top" wrapText="1"/>
    </xf>
    <xf numFmtId="0" fontId="0" fillId="3" borderId="0" xfId="0" applyFill="1"/>
    <xf numFmtId="0" fontId="21" fillId="3" borderId="0" xfId="0" applyFont="1" applyFill="1"/>
    <xf numFmtId="0" fontId="0" fillId="3" borderId="15" xfId="0" applyFill="1" applyBorder="1" applyAlignment="1">
      <alignment vertical="center" wrapText="1"/>
    </xf>
    <xf numFmtId="0" fontId="44" fillId="3" borderId="21" xfId="1" applyFont="1" applyFill="1" applyBorder="1" applyAlignment="1">
      <alignment horizontal="left" vertical="center"/>
    </xf>
    <xf numFmtId="0" fontId="21" fillId="3" borderId="0" xfId="0" applyFont="1" applyFill="1" applyAlignment="1">
      <alignment horizontal="left" vertical="center" wrapText="1"/>
    </xf>
    <xf numFmtId="0" fontId="0" fillId="3" borderId="0" xfId="0" applyFill="1" applyAlignment="1">
      <alignment vertical="center" wrapText="1"/>
    </xf>
    <xf numFmtId="0" fontId="3" fillId="3" borderId="52" xfId="2" applyFill="1" applyBorder="1" applyAlignment="1">
      <alignment horizontal="left" wrapText="1"/>
    </xf>
    <xf numFmtId="0" fontId="21" fillId="3" borderId="0" xfId="0" applyFont="1" applyFill="1" applyAlignment="1">
      <alignment horizontal="left" wrapText="1"/>
    </xf>
    <xf numFmtId="0" fontId="0" fillId="3" borderId="13" xfId="0" applyFill="1" applyBorder="1" applyAlignment="1" applyProtection="1">
      <alignment horizontal="left" vertical="center" wrapText="1"/>
      <protection hidden="1"/>
    </xf>
    <xf numFmtId="0" fontId="44" fillId="3" borderId="0" xfId="1" applyFont="1" applyFill="1" applyBorder="1" applyAlignment="1" applyProtection="1">
      <alignment vertical="center"/>
      <protection hidden="1"/>
    </xf>
    <xf numFmtId="49" fontId="0" fillId="0" borderId="0" xfId="0" applyNumberFormat="1" applyAlignment="1" applyProtection="1">
      <alignment horizontal="left" vertical="top" wrapText="1"/>
      <protection locked="0" hidden="1"/>
    </xf>
    <xf numFmtId="0" fontId="0" fillId="3" borderId="0" xfId="0" applyFill="1" applyAlignment="1" applyProtection="1">
      <alignment horizontal="left"/>
      <protection hidden="1"/>
    </xf>
    <xf numFmtId="0" fontId="3" fillId="3" borderId="17" xfId="2" applyFill="1" applyBorder="1" applyAlignment="1" applyProtection="1">
      <alignment horizontal="left" wrapText="1"/>
      <protection hidden="1"/>
    </xf>
    <xf numFmtId="0" fontId="0" fillId="3" borderId="0" xfId="0" applyFill="1" applyAlignment="1" applyProtection="1">
      <alignment horizontal="left" vertical="center" wrapText="1"/>
      <protection hidden="1"/>
    </xf>
    <xf numFmtId="0" fontId="0" fillId="3" borderId="0" xfId="0" applyFill="1" applyProtection="1">
      <protection hidden="1"/>
    </xf>
    <xf numFmtId="0" fontId="22" fillId="3" borderId="0" xfId="6" applyFill="1" applyAlignment="1" applyProtection="1">
      <alignment horizontal="center"/>
      <protection locked="0"/>
    </xf>
    <xf numFmtId="0" fontId="7" fillId="3" borderId="0" xfId="0" applyFont="1" applyFill="1" applyAlignment="1" applyProtection="1">
      <alignment horizontal="center"/>
      <protection locked="0"/>
    </xf>
    <xf numFmtId="0" fontId="9" fillId="3" borderId="0" xfId="0" applyFont="1" applyFill="1" applyAlignment="1">
      <alignment wrapText="1"/>
    </xf>
    <xf numFmtId="0" fontId="44" fillId="3" borderId="0" xfId="1" applyFont="1" applyFill="1" applyBorder="1" applyAlignment="1">
      <alignment horizontal="left" vertical="center" wrapText="1"/>
    </xf>
    <xf numFmtId="0" fontId="44" fillId="3" borderId="0" xfId="1" applyFont="1" applyFill="1" applyBorder="1" applyAlignment="1">
      <alignment horizontal="left" vertical="center"/>
    </xf>
    <xf numFmtId="0" fontId="7" fillId="3" borderId="0" xfId="0" applyFont="1" applyFill="1" applyAlignment="1">
      <alignment horizontal="left" wrapText="1"/>
    </xf>
    <xf numFmtId="0" fontId="7" fillId="4" borderId="0" xfId="0" applyFont="1" applyFill="1" applyAlignment="1" applyProtection="1">
      <alignment horizontal="center" wrapText="1"/>
      <protection locked="0"/>
    </xf>
    <xf numFmtId="0" fontId="7" fillId="3" borderId="0" xfId="0" applyFont="1" applyFill="1" applyAlignment="1">
      <alignment horizontal="left"/>
    </xf>
    <xf numFmtId="0" fontId="9" fillId="3" borderId="0" xfId="0" applyFont="1" applyFill="1"/>
    <xf numFmtId="0" fontId="7" fillId="3" borderId="0" xfId="0" applyFont="1" applyFill="1" applyAlignment="1">
      <alignment horizontal="justify" vertical="center"/>
    </xf>
    <xf numFmtId="0" fontId="44" fillId="3" borderId="52" xfId="1" applyFont="1" applyFill="1" applyBorder="1" applyAlignment="1" applyProtection="1">
      <alignment horizontal="left" vertical="center"/>
    </xf>
    <xf numFmtId="0" fontId="21" fillId="3" borderId="0" xfId="0" applyFont="1" applyFill="1" applyAlignment="1">
      <alignment vertical="center" wrapText="1"/>
    </xf>
    <xf numFmtId="0" fontId="3" fillId="3" borderId="54" xfId="2" applyFill="1" applyBorder="1" applyAlignment="1" applyProtection="1">
      <alignment horizontal="left" wrapText="1"/>
    </xf>
    <xf numFmtId="0" fontId="0" fillId="3" borderId="0" xfId="0" applyFill="1" applyAlignment="1">
      <alignment horizontal="left" vertical="center"/>
    </xf>
    <xf numFmtId="0" fontId="33" fillId="5" borderId="0" xfId="0" applyFont="1" applyFill="1" applyAlignment="1">
      <alignment horizontal="left" vertical="center"/>
    </xf>
    <xf numFmtId="0" fontId="0" fillId="3" borderId="3" xfId="0" applyFill="1" applyBorder="1" applyAlignment="1">
      <alignment horizontal="left" vertical="top"/>
    </xf>
    <xf numFmtId="0" fontId="0" fillId="0" borderId="23"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1" fillId="10" borderId="0" xfId="0" applyFont="1" applyFill="1" applyAlignment="1">
      <alignment vertical="top" wrapText="1"/>
    </xf>
    <xf numFmtId="0" fontId="40" fillId="9" borderId="70" xfId="0" applyFont="1" applyFill="1" applyBorder="1" applyAlignment="1">
      <alignment horizontal="left" vertical="center"/>
    </xf>
    <xf numFmtId="0" fontId="40" fillId="9" borderId="72" xfId="0" applyFont="1" applyFill="1" applyBorder="1" applyAlignment="1">
      <alignment horizontal="left" vertical="center"/>
    </xf>
    <xf numFmtId="0" fontId="40" fillId="9" borderId="71" xfId="0" applyFont="1" applyFill="1" applyBorder="1" applyAlignment="1">
      <alignment horizontal="center" vertical="center"/>
    </xf>
  </cellXfs>
  <cellStyles count="7">
    <cellStyle name="Entrée" xfId="3" builtinId="20"/>
    <cellStyle name="Lien hypertexte" xfId="6" builtinId="8"/>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685800</xdr:colOff>
          <xdr:row>4</xdr:row>
          <xdr:rowOff>869950</xdr:rowOff>
        </xdr:from>
        <xdr:to>
          <xdr:col>6</xdr:col>
          <xdr:colOff>914400</xdr:colOff>
          <xdr:row>4</xdr:row>
          <xdr:rowOff>1104900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889000</xdr:rowOff>
        </xdr:from>
        <xdr:to>
          <xdr:col>6</xdr:col>
          <xdr:colOff>876300</xdr:colOff>
          <xdr:row>5</xdr:row>
          <xdr:rowOff>1117600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889000</xdr:colOff>
          <xdr:row>6</xdr:row>
          <xdr:rowOff>393700</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241300</xdr:rowOff>
        </xdr:from>
        <xdr:to>
          <xdr:col>6</xdr:col>
          <xdr:colOff>876300</xdr:colOff>
          <xdr:row>7</xdr:row>
          <xdr:rowOff>495300</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241300</xdr:rowOff>
        </xdr:from>
        <xdr:to>
          <xdr:col>6</xdr:col>
          <xdr:colOff>876300</xdr:colOff>
          <xdr:row>8</xdr:row>
          <xdr:rowOff>469900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355600</xdr:rowOff>
        </xdr:from>
        <xdr:to>
          <xdr:col>6</xdr:col>
          <xdr:colOff>927100</xdr:colOff>
          <xdr:row>9</xdr:row>
          <xdr:rowOff>571500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241300</xdr:rowOff>
        </xdr:from>
        <xdr:to>
          <xdr:col>6</xdr:col>
          <xdr:colOff>908050</xdr:colOff>
          <xdr:row>10</xdr:row>
          <xdr:rowOff>476250</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000-00001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xdr:row>
          <xdr:rowOff>336550</xdr:rowOff>
        </xdr:from>
        <xdr:to>
          <xdr:col>6</xdr:col>
          <xdr:colOff>850900</xdr:colOff>
          <xdr:row>13</xdr:row>
          <xdr:rowOff>19050</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xdr:row>
          <xdr:rowOff>260350</xdr:rowOff>
        </xdr:from>
        <xdr:to>
          <xdr:col>6</xdr:col>
          <xdr:colOff>895350</xdr:colOff>
          <xdr:row>13</xdr:row>
          <xdr:rowOff>527050</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14</xdr:row>
          <xdr:rowOff>228600</xdr:rowOff>
        </xdr:from>
        <xdr:to>
          <xdr:col>6</xdr:col>
          <xdr:colOff>889000</xdr:colOff>
          <xdr:row>14</xdr:row>
          <xdr:rowOff>495300</xdr:rowOff>
        </xdr:to>
        <xdr:sp macro="" textlink="">
          <xdr:nvSpPr>
            <xdr:cNvPr id="99351" name="Check Box 23" hidden="1">
              <a:extLst>
                <a:ext uri="{63B3BB69-23CF-44E3-9099-C40C66FF867C}">
                  <a14:compatExt spid="_x0000_s99351"/>
                </a:ext>
                <a:ext uri="{FF2B5EF4-FFF2-40B4-BE49-F238E27FC236}">
                  <a16:creationId xmlns:a16="http://schemas.microsoft.com/office/drawing/2014/main" id="{00000000-0008-0000-0000-000017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514350</xdr:colOff>
          <xdr:row>3</xdr:row>
          <xdr:rowOff>323850</xdr:rowOff>
        </xdr:from>
        <xdr:to>
          <xdr:col>2</xdr:col>
          <xdr:colOff>793750</xdr:colOff>
          <xdr:row>3</xdr:row>
          <xdr:rowOff>508000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4</xdr:row>
          <xdr:rowOff>88900</xdr:rowOff>
        </xdr:from>
        <xdr:to>
          <xdr:col>2</xdr:col>
          <xdr:colOff>736600</xdr:colOff>
          <xdr:row>4</xdr:row>
          <xdr:rowOff>304800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xdr:row>
          <xdr:rowOff>127000</xdr:rowOff>
        </xdr:from>
        <xdr:to>
          <xdr:col>2</xdr:col>
          <xdr:colOff>762000</xdr:colOff>
          <xdr:row>5</xdr:row>
          <xdr:rowOff>393700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6</xdr:row>
          <xdr:rowOff>323850</xdr:rowOff>
        </xdr:from>
        <xdr:to>
          <xdr:col>2</xdr:col>
          <xdr:colOff>774700</xdr:colOff>
          <xdr:row>6</xdr:row>
          <xdr:rowOff>641350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10</xdr:row>
          <xdr:rowOff>133350</xdr:rowOff>
        </xdr:from>
        <xdr:to>
          <xdr:col>2</xdr:col>
          <xdr:colOff>774700</xdr:colOff>
          <xdr:row>10</xdr:row>
          <xdr:rowOff>381000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9</xdr:row>
          <xdr:rowOff>152400</xdr:rowOff>
        </xdr:from>
        <xdr:to>
          <xdr:col>2</xdr:col>
          <xdr:colOff>774700</xdr:colOff>
          <xdr:row>9</xdr:row>
          <xdr:rowOff>450850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8</xdr:row>
          <xdr:rowOff>114300</xdr:rowOff>
        </xdr:from>
        <xdr:to>
          <xdr:col>2</xdr:col>
          <xdr:colOff>723900</xdr:colOff>
          <xdr:row>8</xdr:row>
          <xdr:rowOff>361950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7</xdr:row>
          <xdr:rowOff>88900</xdr:rowOff>
        </xdr:from>
        <xdr:to>
          <xdr:col>2</xdr:col>
          <xdr:colOff>831850</xdr:colOff>
          <xdr:row>7</xdr:row>
          <xdr:rowOff>323850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508000</xdr:colOff>
          <xdr:row>11</xdr:row>
          <xdr:rowOff>336550</xdr:rowOff>
        </xdr:from>
        <xdr:to>
          <xdr:col>2</xdr:col>
          <xdr:colOff>723900</xdr:colOff>
          <xdr:row>11</xdr:row>
          <xdr:rowOff>565150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12</xdr:row>
          <xdr:rowOff>171450</xdr:rowOff>
        </xdr:from>
        <xdr:to>
          <xdr:col>2</xdr:col>
          <xdr:colOff>774700</xdr:colOff>
          <xdr:row>12</xdr:row>
          <xdr:rowOff>450850</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100-00000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13</xdr:row>
          <xdr:rowOff>241300</xdr:rowOff>
        </xdr:from>
        <xdr:to>
          <xdr:col>2</xdr:col>
          <xdr:colOff>755650</xdr:colOff>
          <xdr:row>13</xdr:row>
          <xdr:rowOff>527050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14</xdr:row>
          <xdr:rowOff>114300</xdr:rowOff>
        </xdr:from>
        <xdr:to>
          <xdr:col>2</xdr:col>
          <xdr:colOff>723900</xdr:colOff>
          <xdr:row>14</xdr:row>
          <xdr:rowOff>342900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16</xdr:row>
          <xdr:rowOff>152400</xdr:rowOff>
        </xdr:from>
        <xdr:to>
          <xdr:col>2</xdr:col>
          <xdr:colOff>800100</xdr:colOff>
          <xdr:row>16</xdr:row>
          <xdr:rowOff>412750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27</xdr:row>
          <xdr:rowOff>285750</xdr:rowOff>
        </xdr:from>
        <xdr:to>
          <xdr:col>2</xdr:col>
          <xdr:colOff>704850</xdr:colOff>
          <xdr:row>27</xdr:row>
          <xdr:rowOff>533400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19</xdr:row>
          <xdr:rowOff>152400</xdr:rowOff>
        </xdr:from>
        <xdr:to>
          <xdr:col>2</xdr:col>
          <xdr:colOff>793750</xdr:colOff>
          <xdr:row>19</xdr:row>
          <xdr:rowOff>469900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20</xdr:row>
          <xdr:rowOff>133350</xdr:rowOff>
        </xdr:from>
        <xdr:to>
          <xdr:col>2</xdr:col>
          <xdr:colOff>774700</xdr:colOff>
          <xdr:row>20</xdr:row>
          <xdr:rowOff>381000</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17</xdr:row>
          <xdr:rowOff>133350</xdr:rowOff>
        </xdr:from>
        <xdr:to>
          <xdr:col>2</xdr:col>
          <xdr:colOff>704850</xdr:colOff>
          <xdr:row>17</xdr:row>
          <xdr:rowOff>355600</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21</xdr:row>
          <xdr:rowOff>152400</xdr:rowOff>
        </xdr:from>
        <xdr:to>
          <xdr:col>2</xdr:col>
          <xdr:colOff>717550</xdr:colOff>
          <xdr:row>21</xdr:row>
          <xdr:rowOff>431800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22</xdr:row>
          <xdr:rowOff>152400</xdr:rowOff>
        </xdr:from>
        <xdr:to>
          <xdr:col>2</xdr:col>
          <xdr:colOff>755650</xdr:colOff>
          <xdr:row>22</xdr:row>
          <xdr:rowOff>400050</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977240</xdr:colOff>
      <xdr:row>9</xdr:row>
      <xdr:rowOff>259772</xdr:rowOff>
    </xdr:from>
    <xdr:to>
      <xdr:col>1</xdr:col>
      <xdr:colOff>3133365</xdr:colOff>
      <xdr:row>9</xdr:row>
      <xdr:rowOff>2581021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3831" y="8584869"/>
          <a:ext cx="2152950" cy="2324424"/>
        </a:xfrm>
        <a:prstGeom prst="rect">
          <a:avLst/>
        </a:prstGeom>
      </xdr:spPr>
    </xdr:pic>
    <xdr:clientData/>
  </xdr:twoCellAnchor>
  <xdr:twoCellAnchor editAs="oneCell">
    <xdr:from>
      <xdr:col>1</xdr:col>
      <xdr:colOff>779319</xdr:colOff>
      <xdr:row>10</xdr:row>
      <xdr:rowOff>247402</xdr:rowOff>
    </xdr:from>
    <xdr:to>
      <xdr:col>1</xdr:col>
      <xdr:colOff>3332375</xdr:colOff>
      <xdr:row>10</xdr:row>
      <xdr:rowOff>2444809</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514350</xdr:colOff>
          <xdr:row>23</xdr:row>
          <xdr:rowOff>152400</xdr:rowOff>
        </xdr:from>
        <xdr:to>
          <xdr:col>2</xdr:col>
          <xdr:colOff>762000</xdr:colOff>
          <xdr:row>23</xdr:row>
          <xdr:rowOff>419100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28</xdr:row>
          <xdr:rowOff>165100</xdr:rowOff>
        </xdr:from>
        <xdr:to>
          <xdr:col>2</xdr:col>
          <xdr:colOff>736600</xdr:colOff>
          <xdr:row>28</xdr:row>
          <xdr:rowOff>393700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25</xdr:row>
          <xdr:rowOff>152400</xdr:rowOff>
        </xdr:from>
        <xdr:to>
          <xdr:col>2</xdr:col>
          <xdr:colOff>831850</xdr:colOff>
          <xdr:row>25</xdr:row>
          <xdr:rowOff>438150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18</xdr:row>
          <xdr:rowOff>133350</xdr:rowOff>
        </xdr:from>
        <xdr:to>
          <xdr:col>2</xdr:col>
          <xdr:colOff>704850</xdr:colOff>
          <xdr:row>18</xdr:row>
          <xdr:rowOff>355600</xdr:rowOff>
        </xdr:to>
        <xdr:sp macro="" textlink="">
          <xdr:nvSpPr>
            <xdr:cNvPr id="101419" name="Check Box 43" hidden="1">
              <a:extLst>
                <a:ext uri="{63B3BB69-23CF-44E3-9099-C40C66FF867C}">
                  <a14:compatExt spid="_x0000_s101419"/>
                </a:ext>
                <a:ext uri="{FF2B5EF4-FFF2-40B4-BE49-F238E27FC236}">
                  <a16:creationId xmlns:a16="http://schemas.microsoft.com/office/drawing/2014/main" id="{00000000-0008-0000-0100-00002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50800</xdr:colOff>
          <xdr:row>2</xdr:row>
          <xdr:rowOff>127000</xdr:rowOff>
        </xdr:from>
        <xdr:to>
          <xdr:col>8</xdr:col>
          <xdr:colOff>247650</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38100</xdr:rowOff>
        </xdr:from>
        <xdr:to>
          <xdr:col>8</xdr:col>
          <xdr:colOff>247650</xdr:colOff>
          <xdr:row>10</xdr:row>
          <xdr:rowOff>298450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2</xdr:row>
          <xdr:rowOff>127000</xdr:rowOff>
        </xdr:from>
        <xdr:to>
          <xdr:col>10</xdr:col>
          <xdr:colOff>260350</xdr:colOff>
          <xdr:row>3</xdr:row>
          <xdr:rowOff>209550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20</xdr:row>
          <xdr:rowOff>127000</xdr:rowOff>
        </xdr:from>
        <xdr:to>
          <xdr:col>3</xdr:col>
          <xdr:colOff>12700</xdr:colOff>
          <xdr:row>21</xdr:row>
          <xdr:rowOff>222250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107950</xdr:rowOff>
        </xdr:from>
        <xdr:to>
          <xdr:col>5</xdr:col>
          <xdr:colOff>0</xdr:colOff>
          <xdr:row>21</xdr:row>
          <xdr:rowOff>222250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xdr:row>
          <xdr:rowOff>31750</xdr:rowOff>
        </xdr:from>
        <xdr:to>
          <xdr:col>11</xdr:col>
          <xdr:colOff>31750</xdr:colOff>
          <xdr:row>10</xdr:row>
          <xdr:rowOff>285750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717550</xdr:colOff>
          <xdr:row>45</xdr:row>
          <xdr:rowOff>12700</xdr:rowOff>
        </xdr:from>
        <xdr:to>
          <xdr:col>1</xdr:col>
          <xdr:colOff>908050</xdr:colOff>
          <xdr:row>45</xdr:row>
          <xdr:rowOff>342900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857250</xdr:colOff>
          <xdr:row>11</xdr:row>
          <xdr:rowOff>57150</xdr:rowOff>
        </xdr:from>
        <xdr:to>
          <xdr:col>1</xdr:col>
          <xdr:colOff>1047750</xdr:colOff>
          <xdr:row>11</xdr:row>
          <xdr:rowOff>323850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10</xdr:row>
          <xdr:rowOff>107950</xdr:rowOff>
        </xdr:from>
        <xdr:to>
          <xdr:col>1</xdr:col>
          <xdr:colOff>1041400</xdr:colOff>
          <xdr:row>10</xdr:row>
          <xdr:rowOff>374650</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12</xdr:row>
          <xdr:rowOff>57150</xdr:rowOff>
        </xdr:from>
        <xdr:to>
          <xdr:col>1</xdr:col>
          <xdr:colOff>1047750</xdr:colOff>
          <xdr:row>12</xdr:row>
          <xdr:rowOff>323850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13</xdr:row>
          <xdr:rowOff>76200</xdr:rowOff>
        </xdr:from>
        <xdr:to>
          <xdr:col>1</xdr:col>
          <xdr:colOff>1047750</xdr:colOff>
          <xdr:row>13</xdr:row>
          <xdr:rowOff>342900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14</xdr:row>
          <xdr:rowOff>50800</xdr:rowOff>
        </xdr:from>
        <xdr:to>
          <xdr:col>1</xdr:col>
          <xdr:colOff>1047750</xdr:colOff>
          <xdr:row>14</xdr:row>
          <xdr:rowOff>317500</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15</xdr:row>
          <xdr:rowOff>50800</xdr:rowOff>
        </xdr:from>
        <xdr:to>
          <xdr:col>1</xdr:col>
          <xdr:colOff>1047750</xdr:colOff>
          <xdr:row>15</xdr:row>
          <xdr:rowOff>317500</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781050</xdr:colOff>
          <xdr:row>22</xdr:row>
          <xdr:rowOff>88900</xdr:rowOff>
        </xdr:from>
        <xdr:to>
          <xdr:col>1</xdr:col>
          <xdr:colOff>965200</xdr:colOff>
          <xdr:row>22</xdr:row>
          <xdr:rowOff>355600</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600-00001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24</xdr:row>
          <xdr:rowOff>95250</xdr:rowOff>
        </xdr:from>
        <xdr:to>
          <xdr:col>1</xdr:col>
          <xdr:colOff>965200</xdr:colOff>
          <xdr:row>24</xdr:row>
          <xdr:rowOff>355600</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600-00001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25</xdr:row>
          <xdr:rowOff>107950</xdr:rowOff>
        </xdr:from>
        <xdr:to>
          <xdr:col>1</xdr:col>
          <xdr:colOff>965200</xdr:colOff>
          <xdr:row>25</xdr:row>
          <xdr:rowOff>374650</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600-00001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26</xdr:row>
          <xdr:rowOff>88900</xdr:rowOff>
        </xdr:from>
        <xdr:to>
          <xdr:col>1</xdr:col>
          <xdr:colOff>965200</xdr:colOff>
          <xdr:row>26</xdr:row>
          <xdr:rowOff>355600</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600-00001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27</xdr:row>
          <xdr:rowOff>107950</xdr:rowOff>
        </xdr:from>
        <xdr:to>
          <xdr:col>1</xdr:col>
          <xdr:colOff>984250</xdr:colOff>
          <xdr:row>27</xdr:row>
          <xdr:rowOff>374650</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600-00001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28</xdr:row>
          <xdr:rowOff>107950</xdr:rowOff>
        </xdr:from>
        <xdr:to>
          <xdr:col>1</xdr:col>
          <xdr:colOff>984250</xdr:colOff>
          <xdr:row>28</xdr:row>
          <xdr:rowOff>374650</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600-00001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23</xdr:row>
          <xdr:rowOff>152400</xdr:rowOff>
        </xdr:from>
        <xdr:to>
          <xdr:col>1</xdr:col>
          <xdr:colOff>965200</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600-00002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35</xdr:row>
          <xdr:rowOff>76200</xdr:rowOff>
        </xdr:from>
        <xdr:to>
          <xdr:col>1</xdr:col>
          <xdr:colOff>984250</xdr:colOff>
          <xdr:row>35</xdr:row>
          <xdr:rowOff>342900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600-00002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36</xdr:row>
          <xdr:rowOff>76200</xdr:rowOff>
        </xdr:from>
        <xdr:to>
          <xdr:col>1</xdr:col>
          <xdr:colOff>984250</xdr:colOff>
          <xdr:row>36</xdr:row>
          <xdr:rowOff>342900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600-00002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38</xdr:row>
          <xdr:rowOff>95250</xdr:rowOff>
        </xdr:from>
        <xdr:to>
          <xdr:col>1</xdr:col>
          <xdr:colOff>984250</xdr:colOff>
          <xdr:row>38</xdr:row>
          <xdr:rowOff>355600</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600-00002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88900</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600-00002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342900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600-00002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37</xdr:row>
          <xdr:rowOff>88900</xdr:rowOff>
        </xdr:from>
        <xdr:to>
          <xdr:col>1</xdr:col>
          <xdr:colOff>984250</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600-00002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95250</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600-00002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88900</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600-00002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95250</xdr:rowOff>
        </xdr:from>
        <xdr:to>
          <xdr:col>1</xdr:col>
          <xdr:colOff>990600</xdr:colOff>
          <xdr:row>60</xdr:row>
          <xdr:rowOff>355600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600-00003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62</xdr:row>
          <xdr:rowOff>127000</xdr:rowOff>
        </xdr:from>
        <xdr:to>
          <xdr:col>1</xdr:col>
          <xdr:colOff>1009650</xdr:colOff>
          <xdr:row>62</xdr:row>
          <xdr:rowOff>393700</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600-00003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61</xdr:row>
          <xdr:rowOff>88900</xdr:rowOff>
        </xdr:from>
        <xdr:to>
          <xdr:col>1</xdr:col>
          <xdr:colOff>1009650</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600-00003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88900</xdr:rowOff>
        </xdr:from>
        <xdr:to>
          <xdr:col>1</xdr:col>
          <xdr:colOff>990600</xdr:colOff>
          <xdr:row>58</xdr:row>
          <xdr:rowOff>342900</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600-00003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19</xdr:row>
          <xdr:rowOff>88900</xdr:rowOff>
        </xdr:from>
        <xdr:to>
          <xdr:col>1</xdr:col>
          <xdr:colOff>984250</xdr:colOff>
          <xdr:row>19</xdr:row>
          <xdr:rowOff>355600</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600-00003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88900</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600-00003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21</xdr:row>
          <xdr:rowOff>107950</xdr:rowOff>
        </xdr:from>
        <xdr:to>
          <xdr:col>1</xdr:col>
          <xdr:colOff>965200</xdr:colOff>
          <xdr:row>21</xdr:row>
          <xdr:rowOff>355600</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600-00003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342900</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600-00003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48</xdr:row>
          <xdr:rowOff>50800</xdr:rowOff>
        </xdr:from>
        <xdr:to>
          <xdr:col>1</xdr:col>
          <xdr:colOff>984250</xdr:colOff>
          <xdr:row>48</xdr:row>
          <xdr:rowOff>317500</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600-00004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49</xdr:row>
          <xdr:rowOff>50800</xdr:rowOff>
        </xdr:from>
        <xdr:to>
          <xdr:col>1</xdr:col>
          <xdr:colOff>984250</xdr:colOff>
          <xdr:row>49</xdr:row>
          <xdr:rowOff>298450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600-00004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52</xdr:row>
          <xdr:rowOff>76200</xdr:rowOff>
        </xdr:from>
        <xdr:to>
          <xdr:col>1</xdr:col>
          <xdr:colOff>984250</xdr:colOff>
          <xdr:row>52</xdr:row>
          <xdr:rowOff>336550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600-00004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31750</xdr:rowOff>
        </xdr:from>
        <xdr:to>
          <xdr:col>1</xdr:col>
          <xdr:colOff>990600</xdr:colOff>
          <xdr:row>51</xdr:row>
          <xdr:rowOff>279400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600-00004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57150</xdr:rowOff>
        </xdr:from>
        <xdr:to>
          <xdr:col>1</xdr:col>
          <xdr:colOff>990600</xdr:colOff>
          <xdr:row>50</xdr:row>
          <xdr:rowOff>317500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600-00004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222250</xdr:rowOff>
        </xdr:from>
        <xdr:to>
          <xdr:col>2</xdr:col>
          <xdr:colOff>908050</xdr:colOff>
          <xdr:row>10</xdr:row>
          <xdr:rowOff>31750</xdr:rowOff>
        </xdr:to>
        <xdr:sp macro="" textlink="">
          <xdr:nvSpPr>
            <xdr:cNvPr id="118791" name="Check Box 7" hidden="1">
              <a:extLst>
                <a:ext uri="{63B3BB69-23CF-44E3-9099-C40C66FF867C}">
                  <a14:compatExt spid="_x0000_s118791"/>
                </a:ext>
                <a:ext uri="{FF2B5EF4-FFF2-40B4-BE49-F238E27FC236}">
                  <a16:creationId xmlns:a16="http://schemas.microsoft.com/office/drawing/2014/main" id="{00000000-0008-0000-0800-000007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908050</xdr:colOff>
          <xdr:row>11</xdr:row>
          <xdr:rowOff>31750</xdr:rowOff>
        </xdr:to>
        <xdr:sp macro="" textlink="">
          <xdr:nvSpPr>
            <xdr:cNvPr id="118792" name="Check Box 8" hidden="1">
              <a:extLst>
                <a:ext uri="{63B3BB69-23CF-44E3-9099-C40C66FF867C}">
                  <a14:compatExt spid="_x0000_s118792"/>
                </a:ext>
                <a:ext uri="{FF2B5EF4-FFF2-40B4-BE49-F238E27FC236}">
                  <a16:creationId xmlns:a16="http://schemas.microsoft.com/office/drawing/2014/main" id="{00000000-0008-0000-0800-000008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584200</xdr:colOff>
          <xdr:row>16</xdr:row>
          <xdr:rowOff>69850</xdr:rowOff>
        </xdr:from>
        <xdr:to>
          <xdr:col>2</xdr:col>
          <xdr:colOff>774700</xdr:colOff>
          <xdr:row>16</xdr:row>
          <xdr:rowOff>323850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A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17</xdr:row>
          <xdr:rowOff>50800</xdr:rowOff>
        </xdr:from>
        <xdr:to>
          <xdr:col>2</xdr:col>
          <xdr:colOff>774700</xdr:colOff>
          <xdr:row>17</xdr:row>
          <xdr:rowOff>304800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A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18</xdr:row>
          <xdr:rowOff>50800</xdr:rowOff>
        </xdr:from>
        <xdr:to>
          <xdr:col>2</xdr:col>
          <xdr:colOff>774700</xdr:colOff>
          <xdr:row>18</xdr:row>
          <xdr:rowOff>304800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A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23</xdr:row>
          <xdr:rowOff>76200</xdr:rowOff>
        </xdr:from>
        <xdr:to>
          <xdr:col>2</xdr:col>
          <xdr:colOff>781050</xdr:colOff>
          <xdr:row>23</xdr:row>
          <xdr:rowOff>336550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A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24</xdr:row>
          <xdr:rowOff>0</xdr:rowOff>
        </xdr:from>
        <xdr:to>
          <xdr:col>2</xdr:col>
          <xdr:colOff>781050</xdr:colOff>
          <xdr:row>24</xdr:row>
          <xdr:rowOff>260350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A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31</xdr:row>
          <xdr:rowOff>57150</xdr:rowOff>
        </xdr:from>
        <xdr:to>
          <xdr:col>2</xdr:col>
          <xdr:colOff>819150</xdr:colOff>
          <xdr:row>31</xdr:row>
          <xdr:rowOff>317500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A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32</xdr:row>
          <xdr:rowOff>88900</xdr:rowOff>
        </xdr:from>
        <xdr:to>
          <xdr:col>2</xdr:col>
          <xdr:colOff>819150</xdr:colOff>
          <xdr:row>32</xdr:row>
          <xdr:rowOff>355600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A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33</xdr:row>
          <xdr:rowOff>57150</xdr:rowOff>
        </xdr:from>
        <xdr:to>
          <xdr:col>2</xdr:col>
          <xdr:colOff>819150</xdr:colOff>
          <xdr:row>33</xdr:row>
          <xdr:rowOff>317500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A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10</xdr:row>
          <xdr:rowOff>69850</xdr:rowOff>
        </xdr:from>
        <xdr:to>
          <xdr:col>2</xdr:col>
          <xdr:colOff>774700</xdr:colOff>
          <xdr:row>10</xdr:row>
          <xdr:rowOff>323850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A00-00001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8</xdr:row>
          <xdr:rowOff>107950</xdr:rowOff>
        </xdr:from>
        <xdr:to>
          <xdr:col>2</xdr:col>
          <xdr:colOff>774700</xdr:colOff>
          <xdr:row>8</xdr:row>
          <xdr:rowOff>361950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A00-00002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673593</xdr:colOff>
      <xdr:row>6</xdr:row>
      <xdr:rowOff>330445</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17,5</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8,4</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28,4</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12,4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12,5</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7,9</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11,9</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17,2</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5,1</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20,5</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65,8</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33,5</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14,7</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16_Manicouagan :  18,2</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17_Duplessis :  3</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18_Baie James :  0</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19_Laval :  27,6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20_Centre-du-Québec :  5,6</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21_Nunavik :  0</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V24" t="str">
            <v>22_Eeyou Istchee :  0</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3" Type="http://schemas.openxmlformats.org/officeDocument/2006/relationships/vmlDrawing" Target="../drawings/vmlDrawing9.vml"/><Relationship Id="rId7" Type="http://schemas.openxmlformats.org/officeDocument/2006/relationships/ctrlProp" Target="../ctrlProps/ctrlProp80.xml"/><Relationship Id="rId12" Type="http://schemas.openxmlformats.org/officeDocument/2006/relationships/ctrlProp" Target="../ctrlProps/ctrlProp85.xml"/><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ctrlProp" Target="../ctrlProps/ctrlProp78.xml"/><Relationship Id="rId10" Type="http://schemas.openxmlformats.org/officeDocument/2006/relationships/ctrlProp" Target="../ctrlProps/ctrlProp83.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3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5" Type="http://schemas.openxmlformats.org/officeDocument/2006/relationships/ctrlProp" Target="../ctrlProps/ctrlProp35.xml"/><Relationship Id="rId10" Type="http://schemas.openxmlformats.org/officeDocument/2006/relationships/comments" Target="../comments1.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6.vml"/><Relationship Id="rId7" Type="http://schemas.openxmlformats.org/officeDocument/2006/relationships/ctrlProp" Target="../ctrlProps/ctrlProp4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5" Type="http://schemas.openxmlformats.org/officeDocument/2006/relationships/ctrlProp" Target="../ctrlProps/ctrlProp42.xml"/><Relationship Id="rId10" Type="http://schemas.openxmlformats.org/officeDocument/2006/relationships/comments" Target="../comments4.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 Type="http://schemas.openxmlformats.org/officeDocument/2006/relationships/vmlDrawing" Target="../drawings/vmlDrawing7.vml"/><Relationship Id="rId21" Type="http://schemas.openxmlformats.org/officeDocument/2006/relationships/ctrlProp" Target="../ctrlProps/ctrlProp64.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2" Type="http://schemas.openxmlformats.org/officeDocument/2006/relationships/drawing" Target="../drawings/drawing6.xml"/><Relationship Id="rId16" Type="http://schemas.openxmlformats.org/officeDocument/2006/relationships/ctrlProp" Target="../ctrlProps/ctrlProp59.xml"/><Relationship Id="rId20" Type="http://schemas.openxmlformats.org/officeDocument/2006/relationships/ctrlProp" Target="../ctrlProps/ctrlProp63.xml"/><Relationship Id="rId29" Type="http://schemas.openxmlformats.org/officeDocument/2006/relationships/ctrlProp" Target="../ctrlProps/ctrlProp72.xml"/><Relationship Id="rId1" Type="http://schemas.openxmlformats.org/officeDocument/2006/relationships/printerSettings" Target="../printerSettings/printerSettings7.bin"/><Relationship Id="rId6" Type="http://schemas.openxmlformats.org/officeDocument/2006/relationships/ctrlProp" Target="../ctrlProps/ctrlProp49.xml"/><Relationship Id="rId11" Type="http://schemas.openxmlformats.org/officeDocument/2006/relationships/ctrlProp" Target="../ctrlProps/ctrlProp54.xml"/><Relationship Id="rId24" Type="http://schemas.openxmlformats.org/officeDocument/2006/relationships/ctrlProp" Target="../ctrlProps/ctrlProp67.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EPRTNT@Tourismexyz.ca" TargetMode="External"/><Relationship Id="rId6" Type="http://schemas.openxmlformats.org/officeDocument/2006/relationships/ctrlProp" Target="../ctrlProps/ctrlProp76.xml"/><Relationship Id="rId5" Type="http://schemas.openxmlformats.org/officeDocument/2006/relationships/ctrlProp" Target="../ctrlProps/ctrlProp75.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6"/>
  <sheetViews>
    <sheetView showGridLines="0" tabSelected="1" zoomScaleNormal="100" workbookViewId="0">
      <selection activeCell="G5" sqref="G5"/>
    </sheetView>
  </sheetViews>
  <sheetFormatPr baseColWidth="10" defaultColWidth="11.453125" defaultRowHeight="14.5"/>
  <cols>
    <col min="1" max="1" width="0.7265625" style="11" customWidth="1"/>
    <col min="5" max="5" width="2.7265625" customWidth="1"/>
    <col min="6" max="6" width="25" customWidth="1"/>
    <col min="7" max="7" width="23" customWidth="1"/>
    <col min="8" max="8" width="0.7265625" style="11" customWidth="1"/>
  </cols>
  <sheetData>
    <row r="1" spans="1:8" ht="48.75" customHeight="1" thickBot="1">
      <c r="A1" s="52"/>
      <c r="B1" s="398" t="s">
        <v>817</v>
      </c>
      <c r="C1" s="399"/>
      <c r="D1" s="399"/>
      <c r="E1" s="399"/>
      <c r="F1" s="399"/>
      <c r="G1" s="399"/>
      <c r="H1" s="52"/>
    </row>
    <row r="2" spans="1:8" ht="32.25" customHeight="1" thickTop="1" thickBot="1">
      <c r="A2" s="52"/>
      <c r="B2" s="400" t="s">
        <v>485</v>
      </c>
      <c r="C2" s="400"/>
      <c r="D2" s="400"/>
      <c r="E2" s="400"/>
      <c r="F2" s="400"/>
      <c r="G2" s="400"/>
      <c r="H2" s="52"/>
    </row>
    <row r="3" spans="1:8" ht="24.75" customHeight="1" thickTop="1">
      <c r="A3" s="52"/>
      <c r="B3" s="402" t="s">
        <v>369</v>
      </c>
      <c r="C3" s="402"/>
      <c r="D3" s="402"/>
      <c r="E3" s="402"/>
      <c r="F3" s="402"/>
      <c r="G3" s="402"/>
      <c r="H3" s="52"/>
    </row>
    <row r="4" spans="1:8" ht="24.75" customHeight="1">
      <c r="A4" s="52"/>
      <c r="B4" s="402"/>
      <c r="C4" s="402"/>
      <c r="D4" s="402"/>
      <c r="E4" s="402"/>
      <c r="F4" s="402"/>
      <c r="G4" s="402"/>
      <c r="H4" s="52"/>
    </row>
    <row r="5" spans="1:8" ht="216" customHeight="1">
      <c r="A5" s="52"/>
      <c r="B5" s="403" t="s">
        <v>846</v>
      </c>
      <c r="C5" s="403"/>
      <c r="D5" s="403"/>
      <c r="E5" s="403"/>
      <c r="F5" s="403"/>
      <c r="G5" s="193"/>
      <c r="H5" s="52"/>
    </row>
    <row r="6" spans="1:8" ht="166.5" customHeight="1">
      <c r="A6" s="52"/>
      <c r="B6" s="401" t="s">
        <v>706</v>
      </c>
      <c r="C6" s="401"/>
      <c r="D6" s="401"/>
      <c r="E6" s="401"/>
      <c r="F6" s="401"/>
      <c r="G6" s="333"/>
      <c r="H6" s="52"/>
    </row>
    <row r="7" spans="1:8" ht="44.25" customHeight="1">
      <c r="A7" s="52"/>
      <c r="B7" s="403" t="s">
        <v>486</v>
      </c>
      <c r="C7" s="403"/>
      <c r="D7" s="403"/>
      <c r="E7" s="403"/>
      <c r="F7" s="403"/>
      <c r="G7" s="193"/>
      <c r="H7" s="52"/>
    </row>
    <row r="8" spans="1:8" ht="57" customHeight="1">
      <c r="A8" s="52"/>
      <c r="B8" s="403" t="s">
        <v>487</v>
      </c>
      <c r="C8" s="403"/>
      <c r="D8" s="403"/>
      <c r="E8" s="403"/>
      <c r="F8" s="403"/>
      <c r="G8" s="193"/>
      <c r="H8" s="52"/>
    </row>
    <row r="9" spans="1:8" ht="63" customHeight="1">
      <c r="A9" s="52"/>
      <c r="B9" s="403" t="s">
        <v>488</v>
      </c>
      <c r="C9" s="403"/>
      <c r="D9" s="403"/>
      <c r="E9" s="403"/>
      <c r="F9" s="403"/>
      <c r="G9" s="193"/>
      <c r="H9" s="52"/>
    </row>
    <row r="10" spans="1:8" ht="78.75" customHeight="1">
      <c r="A10" s="52"/>
      <c r="B10" s="403" t="s">
        <v>489</v>
      </c>
      <c r="C10" s="403"/>
      <c r="D10" s="403"/>
      <c r="E10" s="403"/>
      <c r="F10" s="403"/>
      <c r="G10" s="193"/>
      <c r="H10" s="52"/>
    </row>
    <row r="11" spans="1:8" ht="67.5" customHeight="1">
      <c r="A11" s="52"/>
      <c r="B11" s="397" t="s">
        <v>490</v>
      </c>
      <c r="C11" s="397"/>
      <c r="D11" s="397"/>
      <c r="E11" s="397"/>
      <c r="F11" s="397"/>
      <c r="G11" s="194"/>
      <c r="H11" s="52"/>
    </row>
    <row r="12" spans="1:8" ht="63" customHeight="1" thickBot="1">
      <c r="A12" s="52"/>
      <c r="B12" s="404" t="s">
        <v>491</v>
      </c>
      <c r="C12" s="404"/>
      <c r="D12" s="404"/>
      <c r="E12" s="404"/>
      <c r="F12" s="404"/>
      <c r="G12" s="404"/>
      <c r="H12" s="52"/>
    </row>
    <row r="13" spans="1:8" ht="42" customHeight="1">
      <c r="A13" s="52"/>
      <c r="B13" s="397" t="s">
        <v>819</v>
      </c>
      <c r="C13" s="397"/>
      <c r="D13" s="397"/>
      <c r="E13" s="397"/>
      <c r="F13" s="397"/>
      <c r="G13" s="387"/>
      <c r="H13" s="52"/>
    </row>
    <row r="14" spans="1:8" ht="42.75" customHeight="1">
      <c r="A14" s="52"/>
      <c r="B14" s="397" t="s">
        <v>820</v>
      </c>
      <c r="C14" s="397"/>
      <c r="D14" s="397"/>
      <c r="E14" s="397"/>
      <c r="F14" s="397"/>
      <c r="G14" s="387"/>
      <c r="H14" s="52"/>
    </row>
    <row r="15" spans="1:8" ht="44" customHeight="1">
      <c r="A15" s="52"/>
      <c r="B15" s="397" t="s">
        <v>821</v>
      </c>
      <c r="C15" s="397"/>
      <c r="D15" s="397"/>
      <c r="E15" s="397"/>
      <c r="F15" s="397"/>
      <c r="G15" s="387"/>
      <c r="H15" s="52"/>
    </row>
    <row r="16" spans="1:8" ht="6" customHeight="1">
      <c r="A16" s="52"/>
      <c r="B16" s="52"/>
      <c r="C16" s="52"/>
      <c r="D16" s="52"/>
      <c r="E16" s="52"/>
      <c r="F16" s="52"/>
      <c r="G16" s="52"/>
      <c r="H16" s="52"/>
    </row>
  </sheetData>
  <sheetProtection algorithmName="SHA-512" hashValue="HZcSRAF44Pj/f2rvp4l2UQiwx5BskZao9C4x2eemY7Qr5eOre+fAR6F2vIplgkkMqiNXnZq+v86OzmeOhjOz1Q==" saltValue="nq9sJyNhuyeZMYbJVaI9fg==" spinCount="100000" sheet="1" formatRows="0" selectLockedCells="1"/>
  <mergeCells count="14">
    <mergeCell ref="B15:F15"/>
    <mergeCell ref="B1:G1"/>
    <mergeCell ref="B2:G2"/>
    <mergeCell ref="B6:F6"/>
    <mergeCell ref="B3:G4"/>
    <mergeCell ref="B5:F5"/>
    <mergeCell ref="B13:F13"/>
    <mergeCell ref="B12:G12"/>
    <mergeCell ref="B14:F14"/>
    <mergeCell ref="B9:F9"/>
    <mergeCell ref="B7:F7"/>
    <mergeCell ref="B8:F8"/>
    <mergeCell ref="B10:F10"/>
    <mergeCell ref="B11:F11"/>
  </mergeCells>
  <printOptions horizontalCentered="1"/>
  <pageMargins left="0.7" right="0.7" top="0.75" bottom="0.75" header="0.3" footer="0.3"/>
  <pageSetup paperSize="5"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locked="0" defaultSize="0" autoFill="0" autoLine="0" autoPict="0">
                <anchor moveWithCells="1">
                  <from>
                    <xdr:col>6</xdr:col>
                    <xdr:colOff>685800</xdr:colOff>
                    <xdr:row>4</xdr:row>
                    <xdr:rowOff>869950</xdr:rowOff>
                  </from>
                  <to>
                    <xdr:col>6</xdr:col>
                    <xdr:colOff>914400</xdr:colOff>
                    <xdr:row>4</xdr:row>
                    <xdr:rowOff>1104900</xdr:rowOff>
                  </to>
                </anchor>
              </controlPr>
            </control>
          </mc:Choice>
        </mc:AlternateContent>
        <mc:AlternateContent xmlns:mc="http://schemas.openxmlformats.org/markup-compatibility/2006">
          <mc:Choice Requires="x14">
            <control shapeId="99343" r:id="rId5" name="Check Box 15">
              <controlPr locked="0" defaultSize="0" autoFill="0" autoLine="0" autoPict="0">
                <anchor moveWithCells="1">
                  <from>
                    <xdr:col>6</xdr:col>
                    <xdr:colOff>647700</xdr:colOff>
                    <xdr:row>5</xdr:row>
                    <xdr:rowOff>889000</xdr:rowOff>
                  </from>
                  <to>
                    <xdr:col>6</xdr:col>
                    <xdr:colOff>876300</xdr:colOff>
                    <xdr:row>5</xdr:row>
                    <xdr:rowOff>1117600</xdr:rowOff>
                  </to>
                </anchor>
              </controlPr>
            </control>
          </mc:Choice>
        </mc:AlternateContent>
        <mc:AlternateContent xmlns:mc="http://schemas.openxmlformats.org/markup-compatibility/2006">
          <mc:Choice Requires="x14">
            <control shapeId="99344" r:id="rId6" name="Check Box 16">
              <controlPr locked="0" defaultSize="0" autoFill="0" autoLine="0" autoPict="0">
                <anchor moveWithCells="1">
                  <from>
                    <xdr:col>6</xdr:col>
                    <xdr:colOff>647700</xdr:colOff>
                    <xdr:row>6</xdr:row>
                    <xdr:rowOff>152400</xdr:rowOff>
                  </from>
                  <to>
                    <xdr:col>6</xdr:col>
                    <xdr:colOff>889000</xdr:colOff>
                    <xdr:row>6</xdr:row>
                    <xdr:rowOff>393700</xdr:rowOff>
                  </to>
                </anchor>
              </controlPr>
            </control>
          </mc:Choice>
        </mc:AlternateContent>
        <mc:AlternateContent xmlns:mc="http://schemas.openxmlformats.org/markup-compatibility/2006">
          <mc:Choice Requires="x14">
            <control shapeId="99345" r:id="rId7" name="Check Box 17">
              <controlPr locked="0" defaultSize="0" autoFill="0" autoLine="0" autoPict="0">
                <anchor moveWithCells="1">
                  <from>
                    <xdr:col>6</xdr:col>
                    <xdr:colOff>647700</xdr:colOff>
                    <xdr:row>7</xdr:row>
                    <xdr:rowOff>241300</xdr:rowOff>
                  </from>
                  <to>
                    <xdr:col>6</xdr:col>
                    <xdr:colOff>876300</xdr:colOff>
                    <xdr:row>7</xdr:row>
                    <xdr:rowOff>495300</xdr:rowOff>
                  </to>
                </anchor>
              </controlPr>
            </control>
          </mc:Choice>
        </mc:AlternateContent>
        <mc:AlternateContent xmlns:mc="http://schemas.openxmlformats.org/markup-compatibility/2006">
          <mc:Choice Requires="x14">
            <control shapeId="99346" r:id="rId8" name="Check Box 18">
              <controlPr locked="0" defaultSize="0" autoFill="0" autoLine="0" autoPict="0">
                <anchor moveWithCells="1">
                  <from>
                    <xdr:col>6</xdr:col>
                    <xdr:colOff>647700</xdr:colOff>
                    <xdr:row>8</xdr:row>
                    <xdr:rowOff>241300</xdr:rowOff>
                  </from>
                  <to>
                    <xdr:col>6</xdr:col>
                    <xdr:colOff>876300</xdr:colOff>
                    <xdr:row>8</xdr:row>
                    <xdr:rowOff>469900</xdr:rowOff>
                  </to>
                </anchor>
              </controlPr>
            </control>
          </mc:Choice>
        </mc:AlternateContent>
        <mc:AlternateContent xmlns:mc="http://schemas.openxmlformats.org/markup-compatibility/2006">
          <mc:Choice Requires="x14">
            <control shapeId="99347" r:id="rId9" name="Check Box 19">
              <controlPr locked="0" defaultSize="0" autoFill="0" autoLine="0" autoPict="0">
                <anchor moveWithCells="1">
                  <from>
                    <xdr:col>6</xdr:col>
                    <xdr:colOff>647700</xdr:colOff>
                    <xdr:row>9</xdr:row>
                    <xdr:rowOff>355600</xdr:rowOff>
                  </from>
                  <to>
                    <xdr:col>6</xdr:col>
                    <xdr:colOff>927100</xdr:colOff>
                    <xdr:row>9</xdr:row>
                    <xdr:rowOff>571500</xdr:rowOff>
                  </to>
                </anchor>
              </controlPr>
            </control>
          </mc:Choice>
        </mc:AlternateContent>
        <mc:AlternateContent xmlns:mc="http://schemas.openxmlformats.org/markup-compatibility/2006">
          <mc:Choice Requires="x14">
            <control shapeId="99348" r:id="rId10" name="Check Box 20">
              <controlPr locked="0" defaultSize="0" autoFill="0" autoLine="0" autoPict="0">
                <anchor moveWithCells="1">
                  <from>
                    <xdr:col>6</xdr:col>
                    <xdr:colOff>647700</xdr:colOff>
                    <xdr:row>10</xdr:row>
                    <xdr:rowOff>241300</xdr:rowOff>
                  </from>
                  <to>
                    <xdr:col>6</xdr:col>
                    <xdr:colOff>908050</xdr:colOff>
                    <xdr:row>10</xdr:row>
                    <xdr:rowOff>476250</xdr:rowOff>
                  </to>
                </anchor>
              </controlPr>
            </control>
          </mc:Choice>
        </mc:AlternateContent>
        <mc:AlternateContent xmlns:mc="http://schemas.openxmlformats.org/markup-compatibility/2006">
          <mc:Choice Requires="x14">
            <control shapeId="99349" r:id="rId11" name="Check Box 21">
              <controlPr defaultSize="0" autoFill="0" autoLine="0" autoPict="0">
                <anchor moveWithCells="1">
                  <from>
                    <xdr:col>6</xdr:col>
                    <xdr:colOff>647700</xdr:colOff>
                    <xdr:row>12</xdr:row>
                    <xdr:rowOff>336550</xdr:rowOff>
                  </from>
                  <to>
                    <xdr:col>6</xdr:col>
                    <xdr:colOff>850900</xdr:colOff>
                    <xdr:row>13</xdr:row>
                    <xdr:rowOff>19050</xdr:rowOff>
                  </to>
                </anchor>
              </controlPr>
            </control>
          </mc:Choice>
        </mc:AlternateContent>
        <mc:AlternateContent xmlns:mc="http://schemas.openxmlformats.org/markup-compatibility/2006">
          <mc:Choice Requires="x14">
            <control shapeId="99350" r:id="rId12" name="Check Box 22">
              <controlPr defaultSize="0" autoFill="0" autoLine="0" autoPict="0">
                <anchor moveWithCells="1">
                  <from>
                    <xdr:col>6</xdr:col>
                    <xdr:colOff>647700</xdr:colOff>
                    <xdr:row>13</xdr:row>
                    <xdr:rowOff>260350</xdr:rowOff>
                  </from>
                  <to>
                    <xdr:col>6</xdr:col>
                    <xdr:colOff>895350</xdr:colOff>
                    <xdr:row>13</xdr:row>
                    <xdr:rowOff>527050</xdr:rowOff>
                  </to>
                </anchor>
              </controlPr>
            </control>
          </mc:Choice>
        </mc:AlternateContent>
        <mc:AlternateContent xmlns:mc="http://schemas.openxmlformats.org/markup-compatibility/2006">
          <mc:Choice Requires="x14">
            <control shapeId="99351" r:id="rId13" name="Check Box 23">
              <controlPr defaultSize="0" autoFill="0" autoLine="0" autoPict="0">
                <anchor moveWithCells="1">
                  <from>
                    <xdr:col>6</xdr:col>
                    <xdr:colOff>647700</xdr:colOff>
                    <xdr:row>14</xdr:row>
                    <xdr:rowOff>228600</xdr:rowOff>
                  </from>
                  <to>
                    <xdr:col>6</xdr:col>
                    <xdr:colOff>889000</xdr:colOff>
                    <xdr:row>14</xdr:row>
                    <xdr:rowOff>495300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pageSetUpPr fitToPage="1"/>
  </sheetPr>
  <dimension ref="A1:Q23"/>
  <sheetViews>
    <sheetView showGridLines="0" zoomScaleNormal="100" workbookViewId="0">
      <selection activeCell="D5" sqref="D5"/>
    </sheetView>
  </sheetViews>
  <sheetFormatPr baseColWidth="10" defaultColWidth="11.453125" defaultRowHeight="23.5"/>
  <cols>
    <col min="1" max="1" width="1.1796875" customWidth="1"/>
    <col min="2" max="2" width="3.7265625" style="315" customWidth="1"/>
    <col min="3" max="3" width="77.26953125" customWidth="1"/>
    <col min="4" max="4" width="25.81640625" customWidth="1"/>
    <col min="5" max="5" width="1.81640625" style="312" hidden="1" customWidth="1"/>
    <col min="6" max="6" width="1.1796875" customWidth="1"/>
    <col min="7" max="7" width="1.81640625" customWidth="1"/>
    <col min="8" max="8" width="43.54296875" customWidth="1"/>
  </cols>
  <sheetData>
    <row r="1" spans="1:17" ht="48.75" customHeight="1" thickBot="1">
      <c r="A1" s="52"/>
      <c r="B1" s="597" t="s">
        <v>465</v>
      </c>
      <c r="C1" s="597"/>
      <c r="D1" s="597"/>
      <c r="E1" s="213"/>
      <c r="F1" s="52"/>
    </row>
    <row r="2" spans="1:17" ht="39" customHeight="1" thickTop="1" thickBot="1">
      <c r="A2" s="52"/>
      <c r="B2" s="599" t="s">
        <v>631</v>
      </c>
      <c r="C2" s="599"/>
      <c r="D2" s="599"/>
      <c r="E2" s="213"/>
      <c r="F2" s="52"/>
    </row>
    <row r="3" spans="1:17" ht="32.25" customHeight="1" thickTop="1">
      <c r="A3" s="52"/>
      <c r="B3" s="305"/>
      <c r="C3" s="306"/>
      <c r="D3" s="306"/>
      <c r="E3" s="213"/>
      <c r="F3" s="52"/>
    </row>
    <row r="4" spans="1:17" ht="32.25" customHeight="1">
      <c r="A4" s="52"/>
      <c r="B4" s="598" t="s">
        <v>630</v>
      </c>
      <c r="C4" s="598"/>
      <c r="D4" s="598"/>
      <c r="E4" s="213"/>
      <c r="F4" s="52"/>
    </row>
    <row r="5" spans="1:17" ht="32.25" customHeight="1">
      <c r="A5" s="52"/>
      <c r="B5" s="307" t="s">
        <v>299</v>
      </c>
      <c r="C5" s="308" t="s">
        <v>595</v>
      </c>
      <c r="D5" s="309">
        <f>'Objectifs du projet'!H11</f>
        <v>0</v>
      </c>
      <c r="E5" s="213"/>
      <c r="F5" s="52"/>
    </row>
    <row r="6" spans="1:17" ht="32.25" customHeight="1">
      <c r="A6" s="52"/>
      <c r="B6" s="307" t="s">
        <v>300</v>
      </c>
      <c r="C6" s="308" t="s">
        <v>596</v>
      </c>
      <c r="D6" s="309">
        <f>'Objectifs du projet'!H12</f>
        <v>0</v>
      </c>
      <c r="E6" s="213"/>
      <c r="F6" s="52"/>
    </row>
    <row r="7" spans="1:17" ht="32.25" customHeight="1">
      <c r="A7" s="52"/>
      <c r="B7" s="307" t="s">
        <v>688</v>
      </c>
      <c r="C7" s="191" t="s">
        <v>597</v>
      </c>
      <c r="D7" s="133">
        <f>'Objectifs du projet'!H13</f>
        <v>0</v>
      </c>
      <c r="E7" s="213"/>
      <c r="F7" s="52"/>
    </row>
    <row r="8" spans="1:17" ht="12" customHeight="1">
      <c r="A8" s="52"/>
      <c r="B8" s="9"/>
      <c r="C8" s="310"/>
      <c r="D8" s="311"/>
      <c r="E8" s="213"/>
      <c r="F8" s="52"/>
    </row>
    <row r="9" spans="1:17" s="312" customFormat="1" ht="43.5" customHeight="1">
      <c r="A9" s="52"/>
      <c r="B9" s="598" t="s">
        <v>301</v>
      </c>
      <c r="C9" s="598"/>
      <c r="D9" s="7"/>
      <c r="E9" s="213"/>
      <c r="F9" s="52"/>
      <c r="G9"/>
      <c r="H9"/>
      <c r="I9"/>
      <c r="J9"/>
      <c r="K9"/>
      <c r="L9"/>
      <c r="M9"/>
      <c r="N9"/>
      <c r="O9"/>
      <c r="P9"/>
      <c r="Q9"/>
    </row>
    <row r="10" spans="1:17" s="312" customFormat="1" ht="32.25" customHeight="1">
      <c r="A10" s="52"/>
      <c r="B10" s="307" t="s">
        <v>689</v>
      </c>
      <c r="C10" s="188" t="s">
        <v>433</v>
      </c>
      <c r="D10" s="311">
        <f>'Tendances et DD'!H9</f>
        <v>0</v>
      </c>
      <c r="E10" s="213"/>
      <c r="F10" s="52"/>
      <c r="G10"/>
      <c r="H10"/>
      <c r="I10"/>
      <c r="J10"/>
      <c r="K10"/>
      <c r="L10"/>
      <c r="M10"/>
      <c r="N10"/>
      <c r="O10"/>
      <c r="P10"/>
      <c r="Q10"/>
    </row>
    <row r="11" spans="1:17" s="312" customFormat="1" ht="45" customHeight="1">
      <c r="A11" s="52"/>
      <c r="B11" s="307" t="s">
        <v>295</v>
      </c>
      <c r="C11" s="189" t="s">
        <v>404</v>
      </c>
      <c r="D11" s="313">
        <f>'Tendances et DD'!H10</f>
        <v>0</v>
      </c>
      <c r="E11" s="213"/>
      <c r="F11" s="52"/>
      <c r="G11"/>
      <c r="H11"/>
      <c r="I11"/>
      <c r="J11"/>
      <c r="K11"/>
      <c r="L11"/>
      <c r="M11"/>
      <c r="N11"/>
      <c r="O11"/>
      <c r="P11"/>
      <c r="Q11"/>
    </row>
    <row r="12" spans="1:17" s="312" customFormat="1">
      <c r="A12" s="52"/>
      <c r="B12" s="218"/>
      <c r="C12" s="5"/>
      <c r="D12" s="7"/>
      <c r="E12" s="213"/>
      <c r="F12" s="52"/>
      <c r="G12"/>
      <c r="H12"/>
      <c r="I12"/>
      <c r="J12"/>
      <c r="K12"/>
      <c r="L12"/>
      <c r="M12"/>
      <c r="N12"/>
      <c r="O12"/>
      <c r="P12"/>
      <c r="Q12"/>
    </row>
    <row r="13" spans="1:17" s="312" customFormat="1">
      <c r="A13" s="52"/>
      <c r="B13" s="598" t="s">
        <v>253</v>
      </c>
      <c r="C13" s="598"/>
      <c r="D13" s="7"/>
      <c r="E13" s="213"/>
      <c r="F13" s="52"/>
      <c r="G13"/>
      <c r="H13"/>
      <c r="I13"/>
      <c r="J13"/>
      <c r="K13"/>
      <c r="L13"/>
      <c r="M13"/>
      <c r="N13"/>
      <c r="O13"/>
      <c r="P13"/>
      <c r="Q13"/>
    </row>
    <row r="14" spans="1:17" s="312" customFormat="1" ht="35.25" customHeight="1">
      <c r="A14" s="52"/>
      <c r="B14" s="307" t="s">
        <v>296</v>
      </c>
      <c r="C14" s="190" t="s">
        <v>425</v>
      </c>
      <c r="D14" s="314">
        <f>'Tendances et DD'!H17</f>
        <v>0</v>
      </c>
      <c r="E14" s="213"/>
      <c r="F14" s="52"/>
      <c r="G14"/>
      <c r="H14"/>
      <c r="I14"/>
      <c r="J14"/>
      <c r="K14"/>
      <c r="L14"/>
      <c r="M14"/>
      <c r="N14"/>
      <c r="O14"/>
      <c r="P14"/>
      <c r="Q14"/>
    </row>
    <row r="15" spans="1:17" s="312" customFormat="1" ht="41.25" customHeight="1">
      <c r="A15" s="52"/>
      <c r="B15" s="307" t="s">
        <v>297</v>
      </c>
      <c r="C15" s="191" t="s">
        <v>405</v>
      </c>
      <c r="D15" s="314">
        <f>'Tendances et DD'!H18</f>
        <v>0</v>
      </c>
      <c r="E15" s="213"/>
      <c r="F15" s="52"/>
      <c r="G15"/>
      <c r="H15"/>
      <c r="I15"/>
      <c r="J15"/>
      <c r="K15"/>
      <c r="L15"/>
      <c r="M15"/>
      <c r="N15"/>
      <c r="O15"/>
      <c r="P15"/>
      <c r="Q15"/>
    </row>
    <row r="16" spans="1:17" s="312" customFormat="1" ht="39" customHeight="1">
      <c r="A16" s="52"/>
      <c r="B16" s="307" t="s">
        <v>302</v>
      </c>
      <c r="C16" s="191" t="s">
        <v>632</v>
      </c>
      <c r="D16" s="314">
        <f>'Tendances et DD'!H19</f>
        <v>0</v>
      </c>
      <c r="E16" s="213"/>
      <c r="F16" s="52"/>
      <c r="G16"/>
      <c r="H16"/>
      <c r="I16"/>
      <c r="J16"/>
      <c r="K16"/>
      <c r="L16"/>
      <c r="M16"/>
      <c r="N16"/>
      <c r="O16"/>
      <c r="P16"/>
      <c r="Q16"/>
    </row>
    <row r="17" spans="1:17" s="312" customFormat="1" ht="45" customHeight="1">
      <c r="A17" s="52"/>
      <c r="B17" s="307" t="s">
        <v>303</v>
      </c>
      <c r="C17" s="191" t="s">
        <v>435</v>
      </c>
      <c r="D17" s="314">
        <f>'Tendances et DD'!H20</f>
        <v>0</v>
      </c>
      <c r="E17" s="213"/>
      <c r="F17" s="52"/>
      <c r="G17"/>
      <c r="H17"/>
      <c r="I17"/>
      <c r="J17"/>
      <c r="K17"/>
      <c r="L17"/>
      <c r="M17"/>
      <c r="N17"/>
      <c r="O17"/>
      <c r="P17"/>
      <c r="Q17"/>
    </row>
    <row r="18" spans="1:17" s="312" customFormat="1" ht="38.25" customHeight="1">
      <c r="A18" s="52"/>
      <c r="B18" s="307" t="s">
        <v>304</v>
      </c>
      <c r="C18" s="191" t="s">
        <v>633</v>
      </c>
      <c r="D18" s="314">
        <f>'Tendances et DD'!H21</f>
        <v>0</v>
      </c>
      <c r="E18" s="213"/>
      <c r="F18" s="52"/>
      <c r="G18"/>
      <c r="H18"/>
      <c r="I18"/>
      <c r="J18"/>
      <c r="K18"/>
      <c r="L18"/>
      <c r="M18"/>
      <c r="N18"/>
      <c r="O18"/>
      <c r="P18"/>
      <c r="Q18"/>
    </row>
    <row r="19" spans="1:17" s="312" customFormat="1" ht="29.25" customHeight="1">
      <c r="A19" s="52"/>
      <c r="B19" s="307" t="s">
        <v>305</v>
      </c>
      <c r="C19" s="191" t="s">
        <v>437</v>
      </c>
      <c r="D19" s="314">
        <f>'Tendances et DD'!H22</f>
        <v>0</v>
      </c>
      <c r="E19" s="213"/>
      <c r="F19" s="52"/>
      <c r="G19"/>
      <c r="H19"/>
      <c r="I19"/>
      <c r="J19"/>
      <c r="K19"/>
      <c r="L19"/>
      <c r="M19"/>
      <c r="N19"/>
      <c r="O19"/>
      <c r="P19"/>
      <c r="Q19"/>
    </row>
    <row r="20" spans="1:17" s="312" customFormat="1" ht="34.5" customHeight="1">
      <c r="A20" s="52"/>
      <c r="B20" s="9" t="s">
        <v>306</v>
      </c>
      <c r="C20" s="191" t="s">
        <v>429</v>
      </c>
      <c r="D20" s="314">
        <f>'Tendances et DD'!H23</f>
        <v>0</v>
      </c>
      <c r="E20" s="213"/>
      <c r="F20" s="52"/>
      <c r="G20"/>
      <c r="H20"/>
      <c r="I20"/>
      <c r="J20"/>
      <c r="K20"/>
      <c r="L20"/>
      <c r="M20"/>
      <c r="N20"/>
      <c r="O20"/>
      <c r="P20"/>
      <c r="Q20"/>
    </row>
    <row r="21" spans="1:17" s="312" customFormat="1" ht="33.75" customHeight="1">
      <c r="A21" s="52"/>
      <c r="B21" s="9"/>
      <c r="C21" s="7"/>
      <c r="D21" s="7"/>
      <c r="E21" s="213"/>
      <c r="F21" s="52"/>
      <c r="G21"/>
      <c r="H21"/>
      <c r="I21"/>
      <c r="J21"/>
      <c r="K21"/>
      <c r="L21"/>
      <c r="M21"/>
      <c r="N21"/>
      <c r="O21"/>
      <c r="P21"/>
      <c r="Q21"/>
    </row>
    <row r="22" spans="1:17">
      <c r="A22" s="52"/>
      <c r="B22" s="9"/>
      <c r="C22" s="7"/>
      <c r="D22" s="7"/>
      <c r="E22" s="213"/>
      <c r="F22" s="52"/>
    </row>
    <row r="23" spans="1:17" ht="34.5" customHeight="1">
      <c r="A23" s="52"/>
      <c r="B23" s="9"/>
      <c r="C23" s="7"/>
      <c r="D23" s="7"/>
      <c r="E23" s="213"/>
      <c r="F23" s="52"/>
    </row>
  </sheetData>
  <sheetProtection formatRows="0" selectLockedCells="1"/>
  <mergeCells count="5">
    <mergeCell ref="B1:D1"/>
    <mergeCell ref="B9:C9"/>
    <mergeCell ref="B2:D2"/>
    <mergeCell ref="B4:D4"/>
    <mergeCell ref="B13:C13"/>
  </mergeCells>
  <pageMargins left="0.45" right="0.45" top="0.75" bottom="0.75" header="0.3" footer="0.3"/>
  <pageSetup paperSize="5" scale="88"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sheetPr>
  <dimension ref="A1:O39"/>
  <sheetViews>
    <sheetView showGridLines="0" zoomScaleNormal="100" workbookViewId="0">
      <selection activeCell="D4" sqref="D4"/>
    </sheetView>
  </sheetViews>
  <sheetFormatPr baseColWidth="10" defaultColWidth="11.453125" defaultRowHeight="23.5"/>
  <cols>
    <col min="1" max="1" width="1.1796875" style="93" customWidth="1"/>
    <col min="2" max="2" width="3.7265625" customWidth="1"/>
    <col min="3" max="3" width="14" customWidth="1"/>
    <col min="4" max="4" width="77.1796875" customWidth="1"/>
    <col min="5" max="5" width="1.54296875" customWidth="1"/>
    <col min="6" max="6" width="1.1796875" style="93" customWidth="1"/>
    <col min="7" max="7" width="11.453125" style="11" customWidth="1"/>
    <col min="8" max="8" width="11.453125" style="11"/>
    <col min="9" max="9" width="66.26953125" style="11" customWidth="1"/>
    <col min="10" max="15" width="11.453125" style="11"/>
  </cols>
  <sheetData>
    <row r="1" spans="1:9" ht="48.75" customHeight="1" thickBot="1">
      <c r="A1" s="95"/>
      <c r="B1" s="575" t="s">
        <v>544</v>
      </c>
      <c r="C1" s="575"/>
      <c r="D1" s="575"/>
      <c r="E1" s="38"/>
      <c r="F1" s="95"/>
    </row>
    <row r="2" spans="1:9" ht="32.25" customHeight="1" thickTop="1">
      <c r="A2" s="95"/>
      <c r="B2" s="498" t="s">
        <v>307</v>
      </c>
      <c r="C2" s="498"/>
      <c r="D2" s="498"/>
      <c r="E2" s="8"/>
      <c r="F2" s="95"/>
      <c r="I2" s="245"/>
    </row>
    <row r="3" spans="1:9" ht="32.25" customHeight="1">
      <c r="A3" s="95"/>
      <c r="B3" s="600" t="s">
        <v>493</v>
      </c>
      <c r="C3" s="600"/>
      <c r="D3" s="600"/>
      <c r="E3" s="134"/>
      <c r="F3" s="95"/>
      <c r="I3" s="245"/>
    </row>
    <row r="4" spans="1:9" ht="45" customHeight="1">
      <c r="A4" s="95"/>
      <c r="B4" s="7"/>
      <c r="C4" s="36"/>
      <c r="D4" s="285"/>
      <c r="E4" s="134"/>
      <c r="F4" s="95"/>
      <c r="I4" s="245"/>
    </row>
    <row r="5" spans="1:9" ht="30" customHeight="1">
      <c r="A5" s="95"/>
      <c r="B5" s="600" t="s">
        <v>634</v>
      </c>
      <c r="C5" s="600"/>
      <c r="D5" s="600"/>
      <c r="E5" s="134"/>
      <c r="F5" s="95"/>
      <c r="I5" s="245"/>
    </row>
    <row r="6" spans="1:9" ht="81" customHeight="1">
      <c r="A6" s="95"/>
      <c r="B6" s="7"/>
      <c r="C6" s="36"/>
      <c r="D6" s="285"/>
      <c r="E6" s="134"/>
      <c r="F6" s="95"/>
      <c r="I6" s="245"/>
    </row>
    <row r="7" spans="1:9" ht="31.5" customHeight="1">
      <c r="A7" s="95"/>
      <c r="B7" s="7"/>
      <c r="C7" s="600"/>
      <c r="D7" s="600"/>
      <c r="E7" s="134"/>
      <c r="F7" s="95"/>
      <c r="I7" s="245"/>
    </row>
    <row r="8" spans="1:9" ht="31.5" customHeight="1">
      <c r="A8" s="95"/>
      <c r="B8" s="601" t="s">
        <v>635</v>
      </c>
      <c r="C8" s="601"/>
      <c r="D8" s="601"/>
      <c r="E8" s="143"/>
      <c r="F8" s="95"/>
      <c r="I8" s="245"/>
    </row>
    <row r="9" spans="1:9" ht="47.25" customHeight="1">
      <c r="A9" s="95"/>
      <c r="B9" s="7"/>
      <c r="C9" s="304"/>
      <c r="D9" s="5" t="s">
        <v>439</v>
      </c>
      <c r="E9" s="5"/>
      <c r="F9" s="95"/>
      <c r="I9" s="245"/>
    </row>
    <row r="10" spans="1:9" ht="42" customHeight="1">
      <c r="A10" s="95"/>
      <c r="B10" s="7"/>
      <c r="C10" s="209"/>
      <c r="D10" s="166" t="s">
        <v>298</v>
      </c>
      <c r="E10" s="5"/>
      <c r="F10" s="95"/>
      <c r="I10" s="245"/>
    </row>
    <row r="11" spans="1:9" ht="48" customHeight="1">
      <c r="A11" s="95"/>
      <c r="B11" s="7"/>
      <c r="C11" s="304"/>
      <c r="D11" s="5" t="s">
        <v>440</v>
      </c>
      <c r="E11" s="5"/>
      <c r="F11" s="95"/>
      <c r="I11" s="246"/>
    </row>
    <row r="12" spans="1:9" ht="33" customHeight="1">
      <c r="A12" s="95"/>
      <c r="B12" s="7"/>
      <c r="C12" s="10" t="s">
        <v>636</v>
      </c>
      <c r="D12" s="316"/>
      <c r="E12" s="8"/>
      <c r="F12" s="95"/>
      <c r="I12" s="245"/>
    </row>
    <row r="13" spans="1:9" ht="17.5" customHeight="1">
      <c r="A13" s="95"/>
      <c r="B13" s="7"/>
      <c r="C13" s="10"/>
      <c r="D13" s="134"/>
      <c r="E13" s="8"/>
      <c r="F13" s="95"/>
      <c r="I13" s="245"/>
    </row>
    <row r="14" spans="1:9" ht="26.9" customHeight="1">
      <c r="A14" s="95"/>
      <c r="B14" s="7"/>
      <c r="C14" s="566" t="s">
        <v>637</v>
      </c>
      <c r="D14" s="566"/>
      <c r="E14" s="8"/>
      <c r="F14" s="95"/>
      <c r="I14" s="245"/>
    </row>
    <row r="15" spans="1:9" ht="13.9" customHeight="1">
      <c r="A15" s="95"/>
      <c r="B15" s="7"/>
      <c r="C15" s="134"/>
      <c r="D15" s="134"/>
      <c r="E15" s="8"/>
      <c r="F15" s="95"/>
      <c r="I15" s="245"/>
    </row>
    <row r="16" spans="1:9" ht="31.5" customHeight="1">
      <c r="A16" s="95"/>
      <c r="B16" s="9" t="s">
        <v>293</v>
      </c>
      <c r="C16" s="600" t="s">
        <v>638</v>
      </c>
      <c r="D16" s="600"/>
      <c r="E16" s="134"/>
      <c r="F16" s="95"/>
      <c r="I16" s="245"/>
    </row>
    <row r="17" spans="1:9" ht="28" customHeight="1">
      <c r="A17" s="95"/>
      <c r="B17" s="7"/>
      <c r="C17" s="304"/>
      <c r="D17" s="5" t="s">
        <v>639</v>
      </c>
      <c r="E17" s="5"/>
      <c r="F17" s="95"/>
      <c r="I17" s="246"/>
    </row>
    <row r="18" spans="1:9" ht="28" customHeight="1">
      <c r="A18" s="95"/>
      <c r="B18" s="7"/>
      <c r="C18" s="304"/>
      <c r="D18" s="5" t="s">
        <v>641</v>
      </c>
      <c r="E18" s="5"/>
      <c r="F18" s="95"/>
      <c r="I18" s="245"/>
    </row>
    <row r="19" spans="1:9" ht="28" customHeight="1">
      <c r="A19" s="95"/>
      <c r="B19" s="7"/>
      <c r="C19" s="304"/>
      <c r="D19" s="5" t="s">
        <v>640</v>
      </c>
      <c r="E19" s="5"/>
      <c r="F19" s="95"/>
      <c r="I19" s="246"/>
    </row>
    <row r="20" spans="1:9" ht="28" customHeight="1">
      <c r="A20" s="95"/>
      <c r="B20" s="7"/>
      <c r="C20" s="7"/>
      <c r="D20" s="5"/>
      <c r="E20" s="5"/>
      <c r="F20" s="95"/>
      <c r="I20" s="246"/>
    </row>
    <row r="21" spans="1:9" ht="20.25" customHeight="1">
      <c r="A21" s="95"/>
      <c r="B21" s="7"/>
      <c r="C21" s="602" t="s">
        <v>642</v>
      </c>
      <c r="D21" s="602"/>
      <c r="E21" s="144"/>
      <c r="F21" s="95"/>
      <c r="I21" s="246"/>
    </row>
    <row r="22" spans="1:9" ht="72.75" customHeight="1">
      <c r="A22" s="95"/>
      <c r="B22" s="7"/>
      <c r="C22" s="603"/>
      <c r="D22" s="604"/>
      <c r="E22" s="36"/>
      <c r="F22" s="95"/>
      <c r="I22" s="246"/>
    </row>
    <row r="23" spans="1:9" ht="28.75" customHeight="1">
      <c r="A23" s="95"/>
      <c r="B23" s="9" t="s">
        <v>294</v>
      </c>
      <c r="C23" s="569" t="s">
        <v>643</v>
      </c>
      <c r="D23" s="569"/>
      <c r="E23" s="134"/>
      <c r="F23" s="95"/>
      <c r="I23" s="245"/>
    </row>
    <row r="24" spans="1:9" ht="32.25" customHeight="1">
      <c r="A24" s="95"/>
      <c r="B24" s="7"/>
      <c r="C24" s="304"/>
      <c r="D24" s="5" t="s">
        <v>645</v>
      </c>
      <c r="E24" s="5"/>
      <c r="F24" s="95"/>
    </row>
    <row r="25" spans="1:9" ht="28.5" customHeight="1">
      <c r="A25" s="95"/>
      <c r="B25" s="7"/>
      <c r="C25" s="304"/>
      <c r="D25" s="5" t="s">
        <v>644</v>
      </c>
      <c r="E25" s="5"/>
      <c r="F25" s="95"/>
    </row>
    <row r="26" spans="1:9" ht="28.5" customHeight="1">
      <c r="A26" s="95"/>
      <c r="B26" s="7"/>
      <c r="C26" s="7"/>
      <c r="D26" s="5"/>
      <c r="E26" s="5"/>
      <c r="F26" s="95"/>
    </row>
    <row r="27" spans="1:9" ht="24.65" customHeight="1">
      <c r="A27" s="95"/>
      <c r="B27" s="7"/>
      <c r="C27" s="7"/>
      <c r="D27" s="5"/>
      <c r="E27" s="5"/>
      <c r="F27" s="95"/>
    </row>
    <row r="28" spans="1:9" ht="20.25" customHeight="1">
      <c r="A28" s="95"/>
      <c r="B28" s="7"/>
      <c r="C28" s="602" t="s">
        <v>642</v>
      </c>
      <c r="D28" s="602"/>
      <c r="E28" s="144"/>
      <c r="F28" s="95"/>
    </row>
    <row r="29" spans="1:9" ht="80.25" customHeight="1">
      <c r="A29" s="95"/>
      <c r="B29" s="7"/>
      <c r="C29" s="603"/>
      <c r="D29" s="604"/>
      <c r="E29" s="36"/>
      <c r="F29" s="95"/>
    </row>
    <row r="30" spans="1:9">
      <c r="A30" s="95"/>
      <c r="B30" s="7"/>
      <c r="C30" s="7"/>
      <c r="D30" s="7"/>
      <c r="E30" s="7"/>
      <c r="F30" s="95"/>
    </row>
    <row r="31" spans="1:9" ht="28.5" customHeight="1">
      <c r="A31" s="48"/>
      <c r="B31" s="7" t="s">
        <v>308</v>
      </c>
      <c r="C31" s="7"/>
      <c r="D31" s="7"/>
      <c r="E31" s="7"/>
      <c r="F31" s="48"/>
    </row>
    <row r="32" spans="1:9" ht="29.25" customHeight="1">
      <c r="A32" s="95"/>
      <c r="B32" s="7"/>
      <c r="C32" s="304"/>
      <c r="D32" s="5" t="s">
        <v>819</v>
      </c>
      <c r="E32" s="5"/>
      <c r="F32" s="95"/>
    </row>
    <row r="33" spans="1:6" ht="33.75" customHeight="1">
      <c r="A33" s="95"/>
      <c r="B33" s="7"/>
      <c r="C33" s="304"/>
      <c r="D33" s="5" t="s">
        <v>820</v>
      </c>
      <c r="E33" s="5"/>
      <c r="F33" s="95"/>
    </row>
    <row r="34" spans="1:6" ht="32.25" customHeight="1">
      <c r="A34" s="95"/>
      <c r="B34" s="7"/>
      <c r="C34" s="304"/>
      <c r="D34" s="388" t="s">
        <v>821</v>
      </c>
      <c r="E34" s="5"/>
      <c r="F34" s="95"/>
    </row>
    <row r="35" spans="1:6">
      <c r="A35" s="95"/>
      <c r="B35" s="7"/>
      <c r="C35" s="7"/>
      <c r="D35" s="5"/>
      <c r="E35" s="5"/>
      <c r="F35" s="95"/>
    </row>
    <row r="36" spans="1:6">
      <c r="A36" s="95"/>
      <c r="B36" s="7"/>
      <c r="C36" s="602" t="s">
        <v>642</v>
      </c>
      <c r="D36" s="602"/>
      <c r="E36" s="144"/>
      <c r="F36" s="95"/>
    </row>
    <row r="37" spans="1:6" ht="90" customHeight="1">
      <c r="A37" s="95"/>
      <c r="B37" s="7"/>
      <c r="C37" s="603"/>
      <c r="D37" s="604"/>
      <c r="E37" s="36"/>
      <c r="F37" s="95"/>
    </row>
    <row r="38" spans="1:6">
      <c r="A38" s="95"/>
      <c r="B38" s="7"/>
      <c r="C38" s="7"/>
      <c r="D38" s="7"/>
      <c r="E38" s="7"/>
      <c r="F38" s="95"/>
    </row>
    <row r="39" spans="1:6">
      <c r="A39" s="95"/>
      <c r="B39" s="7"/>
      <c r="C39" s="7"/>
      <c r="D39" s="7"/>
      <c r="E39" s="7"/>
      <c r="F39" s="95"/>
    </row>
  </sheetData>
  <sheetProtection formatRows="0" selectLockedCells="1"/>
  <mergeCells count="15">
    <mergeCell ref="C14:D14"/>
    <mergeCell ref="C36:D36"/>
    <mergeCell ref="C37:D37"/>
    <mergeCell ref="C16:D16"/>
    <mergeCell ref="C21:D21"/>
    <mergeCell ref="C29:D29"/>
    <mergeCell ref="C22:D22"/>
    <mergeCell ref="C23:D23"/>
    <mergeCell ref="C28:D28"/>
    <mergeCell ref="B2:D2"/>
    <mergeCell ref="B3:D3"/>
    <mergeCell ref="B5:D5"/>
    <mergeCell ref="B8:D8"/>
    <mergeCell ref="B1:D1"/>
    <mergeCell ref="C7:D7"/>
  </mergeCells>
  <pageMargins left="0.25" right="0.25" top="0.35" bottom="0.3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584200</xdr:colOff>
                    <xdr:row>16</xdr:row>
                    <xdr:rowOff>69850</xdr:rowOff>
                  </from>
                  <to>
                    <xdr:col>2</xdr:col>
                    <xdr:colOff>774700</xdr:colOff>
                    <xdr:row>16</xdr:row>
                    <xdr:rowOff>323850</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584200</xdr:colOff>
                    <xdr:row>17</xdr:row>
                    <xdr:rowOff>50800</xdr:rowOff>
                  </from>
                  <to>
                    <xdr:col>2</xdr:col>
                    <xdr:colOff>774700</xdr:colOff>
                    <xdr:row>17</xdr:row>
                    <xdr:rowOff>304800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584200</xdr:colOff>
                    <xdr:row>18</xdr:row>
                    <xdr:rowOff>50800</xdr:rowOff>
                  </from>
                  <to>
                    <xdr:col>2</xdr:col>
                    <xdr:colOff>774700</xdr:colOff>
                    <xdr:row>18</xdr:row>
                    <xdr:rowOff>304800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590550</xdr:colOff>
                    <xdr:row>23</xdr:row>
                    <xdr:rowOff>76200</xdr:rowOff>
                  </from>
                  <to>
                    <xdr:col>2</xdr:col>
                    <xdr:colOff>781050</xdr:colOff>
                    <xdr:row>23</xdr:row>
                    <xdr:rowOff>336550</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590550</xdr:colOff>
                    <xdr:row>24</xdr:row>
                    <xdr:rowOff>0</xdr:rowOff>
                  </from>
                  <to>
                    <xdr:col>2</xdr:col>
                    <xdr:colOff>781050</xdr:colOff>
                    <xdr:row>24</xdr:row>
                    <xdr:rowOff>260350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628650</xdr:colOff>
                    <xdr:row>31</xdr:row>
                    <xdr:rowOff>57150</xdr:rowOff>
                  </from>
                  <to>
                    <xdr:col>2</xdr:col>
                    <xdr:colOff>819150</xdr:colOff>
                    <xdr:row>31</xdr:row>
                    <xdr:rowOff>317500</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628650</xdr:colOff>
                    <xdr:row>32</xdr:row>
                    <xdr:rowOff>88900</xdr:rowOff>
                  </from>
                  <to>
                    <xdr:col>2</xdr:col>
                    <xdr:colOff>819150</xdr:colOff>
                    <xdr:row>32</xdr:row>
                    <xdr:rowOff>355600</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628650</xdr:colOff>
                    <xdr:row>33</xdr:row>
                    <xdr:rowOff>57150</xdr:rowOff>
                  </from>
                  <to>
                    <xdr:col>2</xdr:col>
                    <xdr:colOff>819150</xdr:colOff>
                    <xdr:row>33</xdr:row>
                    <xdr:rowOff>317500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584200</xdr:colOff>
                    <xdr:row>10</xdr:row>
                    <xdr:rowOff>69850</xdr:rowOff>
                  </from>
                  <to>
                    <xdr:col>2</xdr:col>
                    <xdr:colOff>774700</xdr:colOff>
                    <xdr:row>10</xdr:row>
                    <xdr:rowOff>323850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584200</xdr:colOff>
                    <xdr:row>8</xdr:row>
                    <xdr:rowOff>107950</xdr:rowOff>
                  </from>
                  <to>
                    <xdr:col>2</xdr:col>
                    <xdr:colOff>774700</xdr:colOff>
                    <xdr:row>8</xdr:row>
                    <xdr:rowOff>361950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7FFDF-0E9A-4F98-98E8-F6EA272808C5}">
  <sheetPr>
    <tabColor theme="5" tint="-0.249977111117893"/>
    <pageSetUpPr fitToPage="1"/>
  </sheetPr>
  <dimension ref="A1:M22"/>
  <sheetViews>
    <sheetView showGridLines="0" zoomScaleNormal="100" workbookViewId="0">
      <selection activeCell="A8" sqref="A8"/>
    </sheetView>
  </sheetViews>
  <sheetFormatPr baseColWidth="10" defaultRowHeight="14.5"/>
  <cols>
    <col min="1" max="1" width="28.81640625" style="391" customWidth="1"/>
    <col min="2" max="2" width="38.453125" style="391" customWidth="1"/>
    <col min="3" max="3" width="53.81640625" style="391" customWidth="1"/>
    <col min="4" max="4" width="16.26953125" style="391" customWidth="1"/>
    <col min="5" max="5" width="15.54296875" style="391" customWidth="1"/>
    <col min="6" max="6" width="15.1796875" style="391" customWidth="1"/>
    <col min="7" max="16384" width="10.90625" style="391"/>
  </cols>
  <sheetData>
    <row r="1" spans="1:13">
      <c r="A1" s="389"/>
      <c r="B1" s="605" t="s">
        <v>850</v>
      </c>
      <c r="C1" s="605"/>
      <c r="D1" s="605"/>
      <c r="E1" s="605"/>
      <c r="F1" s="605"/>
      <c r="G1" s="390"/>
      <c r="H1" s="390"/>
      <c r="I1" s="390"/>
      <c r="J1" s="390"/>
      <c r="K1" s="390"/>
      <c r="L1" s="390"/>
      <c r="M1" s="390"/>
    </row>
    <row r="2" spans="1:13">
      <c r="A2" s="389"/>
      <c r="B2" s="605"/>
      <c r="C2" s="605"/>
      <c r="D2" s="605"/>
      <c r="E2" s="605"/>
      <c r="F2" s="605"/>
      <c r="G2" s="390"/>
      <c r="H2" s="390"/>
      <c r="I2" s="390"/>
      <c r="J2" s="390"/>
      <c r="K2" s="390"/>
      <c r="L2" s="390"/>
      <c r="M2" s="390"/>
    </row>
    <row r="3" spans="1:13">
      <c r="A3" s="389"/>
      <c r="B3" s="605"/>
      <c r="C3" s="605"/>
      <c r="D3" s="605"/>
      <c r="E3" s="605"/>
      <c r="F3" s="605"/>
      <c r="G3" s="390"/>
      <c r="H3" s="390"/>
      <c r="I3" s="390"/>
      <c r="J3" s="390"/>
      <c r="K3" s="390"/>
      <c r="L3" s="390"/>
      <c r="M3" s="390"/>
    </row>
    <row r="4" spans="1:13" ht="36.75" customHeight="1">
      <c r="A4" s="389"/>
      <c r="B4" s="605"/>
      <c r="C4" s="605"/>
      <c r="D4" s="605"/>
      <c r="E4" s="605"/>
      <c r="F4" s="605"/>
      <c r="G4" s="390"/>
      <c r="H4" s="390"/>
      <c r="I4" s="390"/>
      <c r="J4" s="390"/>
      <c r="K4" s="390"/>
      <c r="L4" s="390"/>
      <c r="M4" s="390"/>
    </row>
    <row r="5" spans="1:13">
      <c r="B5" s="392"/>
      <c r="C5" s="392"/>
      <c r="D5" s="392"/>
      <c r="E5" s="392"/>
      <c r="F5" s="392"/>
      <c r="G5" s="390"/>
      <c r="H5" s="390"/>
      <c r="I5" s="390"/>
      <c r="J5" s="390"/>
      <c r="K5" s="390"/>
      <c r="L5" s="390"/>
      <c r="M5" s="390"/>
    </row>
    <row r="6" spans="1:13">
      <c r="B6" s="392"/>
      <c r="C6" s="392"/>
      <c r="D6" s="392"/>
      <c r="E6" s="392"/>
      <c r="F6" s="392"/>
      <c r="G6" s="390"/>
      <c r="H6" s="390"/>
      <c r="I6" s="390"/>
      <c r="J6" s="390"/>
      <c r="K6" s="390"/>
      <c r="L6" s="390"/>
      <c r="M6" s="390"/>
    </row>
    <row r="7" spans="1:13" ht="45.75" customHeight="1">
      <c r="A7" s="393" t="s">
        <v>851</v>
      </c>
      <c r="B7" s="393" t="s">
        <v>808</v>
      </c>
      <c r="C7" s="393" t="s">
        <v>852</v>
      </c>
      <c r="D7" s="394" t="s">
        <v>809</v>
      </c>
      <c r="E7" s="394" t="s">
        <v>272</v>
      </c>
      <c r="F7" s="394" t="s">
        <v>853</v>
      </c>
      <c r="G7" s="390"/>
      <c r="H7" s="390"/>
      <c r="I7" s="390"/>
      <c r="J7" s="390"/>
      <c r="K7" s="390"/>
      <c r="L7" s="390"/>
      <c r="M7" s="390"/>
    </row>
    <row r="8" spans="1:13" ht="53.25" customHeight="1">
      <c r="A8" s="395">
        <f>Demandeur!C4</f>
        <v>0</v>
      </c>
      <c r="B8" s="395">
        <f>'Recommandation ATR'!D4</f>
        <v>0</v>
      </c>
      <c r="C8" s="395">
        <f>'Recommandation ATR'!D6</f>
        <v>0</v>
      </c>
      <c r="D8" s="396">
        <f>'Montage financier'!M12+'Montage financier'!N12</f>
        <v>0</v>
      </c>
      <c r="E8" s="396">
        <f>'Montage financier'!N12</f>
        <v>0</v>
      </c>
      <c r="F8" s="396">
        <f>'Recommandation ATR'!D12</f>
        <v>0</v>
      </c>
      <c r="G8" s="390"/>
      <c r="H8" s="390"/>
      <c r="I8" s="390"/>
      <c r="J8" s="390"/>
      <c r="K8" s="390"/>
      <c r="L8" s="390"/>
      <c r="M8" s="390"/>
    </row>
    <row r="9" spans="1:13">
      <c r="B9" s="390"/>
      <c r="C9" s="390"/>
      <c r="D9" s="390"/>
      <c r="E9" s="390"/>
      <c r="F9" s="390"/>
      <c r="G9" s="390"/>
      <c r="H9" s="390"/>
      <c r="I9" s="390"/>
      <c r="J9" s="390"/>
      <c r="K9" s="390"/>
      <c r="L9" s="390"/>
      <c r="M9" s="390"/>
    </row>
    <row r="10" spans="1:13">
      <c r="B10" s="390"/>
      <c r="C10" s="390"/>
      <c r="D10" s="390"/>
      <c r="E10" s="390"/>
      <c r="F10" s="390"/>
      <c r="G10" s="390"/>
      <c r="H10" s="390"/>
      <c r="I10" s="390"/>
      <c r="J10" s="390"/>
      <c r="K10" s="390"/>
      <c r="L10" s="390"/>
      <c r="M10" s="390"/>
    </row>
    <row r="11" spans="1:13">
      <c r="B11" s="390"/>
      <c r="C11" s="390"/>
      <c r="D11" s="390"/>
      <c r="E11" s="390"/>
      <c r="F11" s="390"/>
      <c r="G11" s="390"/>
      <c r="H11" s="390"/>
      <c r="I11" s="390"/>
      <c r="J11" s="390"/>
      <c r="K11" s="390"/>
      <c r="L11" s="390"/>
      <c r="M11" s="390"/>
    </row>
    <row r="12" spans="1:13">
      <c r="B12" s="390"/>
      <c r="C12" s="390"/>
      <c r="D12" s="390"/>
      <c r="E12" s="390"/>
      <c r="F12" s="390"/>
      <c r="G12" s="390"/>
      <c r="H12" s="390"/>
      <c r="I12" s="390"/>
      <c r="J12" s="390"/>
      <c r="K12" s="390"/>
      <c r="L12" s="390"/>
      <c r="M12" s="390"/>
    </row>
    <row r="13" spans="1:13">
      <c r="B13" s="390"/>
      <c r="C13" s="390"/>
      <c r="D13" s="390"/>
      <c r="E13" s="390"/>
      <c r="F13" s="390"/>
      <c r="G13" s="390"/>
      <c r="H13" s="390"/>
      <c r="I13" s="390"/>
      <c r="J13" s="390"/>
      <c r="K13" s="390"/>
      <c r="L13" s="390"/>
      <c r="M13" s="390"/>
    </row>
    <row r="14" spans="1:13">
      <c r="B14" s="390"/>
      <c r="C14" s="390"/>
      <c r="D14" s="390"/>
      <c r="E14" s="390"/>
      <c r="F14" s="390"/>
      <c r="G14" s="390"/>
      <c r="H14" s="390"/>
      <c r="I14" s="390"/>
      <c r="J14" s="390"/>
      <c r="K14" s="390"/>
      <c r="L14" s="390"/>
      <c r="M14" s="390"/>
    </row>
    <row r="15" spans="1:13">
      <c r="B15" s="390"/>
      <c r="C15" s="390"/>
      <c r="D15" s="390"/>
      <c r="E15" s="390"/>
      <c r="F15" s="390"/>
      <c r="G15" s="390"/>
      <c r="H15" s="390"/>
      <c r="I15" s="390"/>
      <c r="J15" s="390"/>
      <c r="K15" s="390"/>
      <c r="L15" s="390"/>
      <c r="M15" s="390"/>
    </row>
    <row r="16" spans="1:13">
      <c r="B16" s="390"/>
      <c r="C16" s="390"/>
      <c r="D16" s="390"/>
      <c r="E16" s="390"/>
      <c r="F16" s="390"/>
      <c r="G16" s="390"/>
      <c r="H16" s="390"/>
      <c r="I16" s="390"/>
      <c r="J16" s="390"/>
      <c r="K16" s="390"/>
      <c r="L16" s="390"/>
      <c r="M16" s="390"/>
    </row>
    <row r="17" spans="2:13">
      <c r="B17" s="390"/>
      <c r="C17" s="390"/>
      <c r="D17" s="390"/>
      <c r="E17" s="390"/>
      <c r="F17" s="390"/>
      <c r="G17" s="390"/>
      <c r="H17" s="390"/>
      <c r="I17" s="390"/>
      <c r="J17" s="390"/>
      <c r="K17" s="390"/>
      <c r="L17" s="390"/>
      <c r="M17" s="390"/>
    </row>
    <row r="18" spans="2:13">
      <c r="B18" s="390"/>
      <c r="C18" s="390"/>
      <c r="D18" s="390"/>
      <c r="E18" s="390"/>
      <c r="F18" s="390"/>
      <c r="G18" s="390"/>
      <c r="H18" s="390"/>
      <c r="I18" s="390"/>
      <c r="J18" s="390"/>
      <c r="K18" s="390"/>
      <c r="L18" s="390"/>
      <c r="M18" s="390"/>
    </row>
    <row r="19" spans="2:13">
      <c r="B19" s="390"/>
      <c r="C19" s="390"/>
      <c r="D19" s="390"/>
      <c r="E19" s="390"/>
      <c r="F19" s="390"/>
      <c r="G19" s="390"/>
      <c r="H19" s="390"/>
      <c r="I19" s="390"/>
      <c r="J19" s="390"/>
      <c r="K19" s="390"/>
      <c r="L19" s="390"/>
      <c r="M19" s="390"/>
    </row>
    <row r="20" spans="2:13">
      <c r="B20" s="390"/>
      <c r="C20" s="390"/>
      <c r="D20" s="390"/>
      <c r="E20" s="390"/>
      <c r="F20" s="390"/>
      <c r="G20" s="390"/>
      <c r="H20" s="390"/>
      <c r="I20" s="390"/>
      <c r="J20" s="390"/>
      <c r="K20" s="390"/>
      <c r="L20" s="390"/>
      <c r="M20" s="390"/>
    </row>
    <row r="21" spans="2:13">
      <c r="B21" s="390"/>
      <c r="C21" s="390"/>
      <c r="D21" s="390"/>
      <c r="E21" s="390"/>
      <c r="F21" s="390"/>
      <c r="G21" s="390"/>
      <c r="H21" s="390"/>
      <c r="I21" s="390"/>
      <c r="J21" s="390"/>
      <c r="K21" s="390"/>
      <c r="L21" s="390"/>
      <c r="M21" s="390"/>
    </row>
    <row r="22" spans="2:13">
      <c r="B22" s="390"/>
      <c r="C22" s="390"/>
      <c r="D22" s="390"/>
      <c r="E22" s="390"/>
      <c r="F22" s="390"/>
      <c r="G22" s="390"/>
      <c r="H22" s="390"/>
      <c r="I22" s="390"/>
      <c r="J22" s="390"/>
      <c r="K22" s="390"/>
      <c r="L22" s="390"/>
      <c r="M22" s="390"/>
    </row>
  </sheetData>
  <mergeCells count="1">
    <mergeCell ref="B1:F4"/>
  </mergeCells>
  <pageMargins left="0.7" right="0.7" top="0.75" bottom="0.75" header="0.3" footer="0.3"/>
  <pageSetup scale="5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D1048539"/>
  <sheetViews>
    <sheetView zoomScale="85" zoomScaleNormal="85" workbookViewId="0">
      <selection activeCell="A3" sqref="A3"/>
    </sheetView>
  </sheetViews>
  <sheetFormatPr baseColWidth="10" defaultColWidth="11.453125" defaultRowHeight="14.5"/>
  <cols>
    <col min="1" max="1" width="34.54296875" customWidth="1"/>
    <col min="7" max="7" width="24.7265625" customWidth="1"/>
    <col min="9" max="9" width="68.453125" customWidth="1"/>
    <col min="10" max="10" width="94.54296875" bestFit="1" customWidth="1"/>
    <col min="11" max="11" width="51.81640625" customWidth="1"/>
    <col min="15" max="15" width="31.453125" customWidth="1"/>
    <col min="17" max="17" width="51.54296875" bestFit="1" customWidth="1"/>
    <col min="18" max="18" width="19.81640625" customWidth="1"/>
    <col min="19" max="19" width="42.54296875" customWidth="1"/>
    <col min="20" max="20" width="33.1796875" customWidth="1"/>
    <col min="21" max="21" width="47.81640625" style="261" bestFit="1" customWidth="1"/>
    <col min="22" max="22" width="29.453125" style="261" bestFit="1" customWidth="1"/>
    <col min="23" max="23" width="23.453125" style="261" bestFit="1" customWidth="1"/>
    <col min="24" max="24" width="44.54296875" customWidth="1"/>
    <col min="25" max="25" width="29.7265625" customWidth="1"/>
    <col min="26" max="26" width="76.453125" customWidth="1"/>
    <col min="28" max="28" width="109.81640625" customWidth="1"/>
    <col min="29" max="29" width="49.54296875" customWidth="1"/>
    <col min="30" max="30" width="78.7265625" customWidth="1"/>
    <col min="31" max="31" width="63.26953125" customWidth="1"/>
    <col min="32" max="32" width="25" style="318" customWidth="1"/>
    <col min="33" max="33" width="14.1796875" style="318" customWidth="1"/>
    <col min="34" max="34" width="34.81640625" style="318" customWidth="1"/>
    <col min="35" max="35" width="40.81640625" style="321" customWidth="1"/>
    <col min="36" max="36" width="11.453125" style="318"/>
    <col min="37" max="37" width="17.7265625" style="318" customWidth="1"/>
    <col min="40" max="40" width="40.81640625" style="321" customWidth="1"/>
    <col min="44" max="44" width="18.1796875" customWidth="1"/>
    <col min="51" max="51" width="29.81640625" bestFit="1" customWidth="1"/>
    <col min="53" max="53" width="44.453125" style="261" customWidth="1"/>
    <col min="54" max="54" width="11.453125" style="363"/>
    <col min="55" max="55" width="29.453125" style="363" bestFit="1" customWidth="1"/>
    <col min="56" max="56" width="43.81640625" style="261" bestFit="1" customWidth="1"/>
  </cols>
  <sheetData>
    <row r="1" spans="1:56">
      <c r="A1" s="40" t="s">
        <v>234</v>
      </c>
      <c r="C1" t="s">
        <v>3</v>
      </c>
      <c r="E1" s="40" t="s">
        <v>4</v>
      </c>
      <c r="G1" s="40" t="s">
        <v>5</v>
      </c>
      <c r="I1" s="40" t="s">
        <v>6</v>
      </c>
      <c r="J1" s="40" t="s">
        <v>412</v>
      </c>
      <c r="K1" s="40" t="s">
        <v>7</v>
      </c>
      <c r="O1" t="s">
        <v>8</v>
      </c>
      <c r="Q1" s="40" t="s">
        <v>432</v>
      </c>
      <c r="R1" s="40" t="s">
        <v>9</v>
      </c>
      <c r="S1" s="317" t="s">
        <v>10</v>
      </c>
      <c r="T1" s="40" t="s">
        <v>11</v>
      </c>
      <c r="U1" s="385" t="s">
        <v>12</v>
      </c>
      <c r="V1" s="385" t="s">
        <v>13</v>
      </c>
      <c r="W1" s="385" t="s">
        <v>14</v>
      </c>
      <c r="X1" s="40" t="s">
        <v>15</v>
      </c>
      <c r="Z1" s="40" t="s">
        <v>17</v>
      </c>
      <c r="AB1" s="40" t="s">
        <v>18</v>
      </c>
      <c r="AC1" s="40" t="s">
        <v>19</v>
      </c>
      <c r="AD1" s="40" t="s">
        <v>20</v>
      </c>
      <c r="AE1" s="40" t="s">
        <v>21</v>
      </c>
      <c r="AF1" s="318" t="s">
        <v>309</v>
      </c>
      <c r="AG1" s="318" t="s">
        <v>356</v>
      </c>
      <c r="AH1" s="318" t="s">
        <v>357</v>
      </c>
      <c r="AI1" s="319" t="s">
        <v>366</v>
      </c>
      <c r="AJ1" s="318" t="s">
        <v>356</v>
      </c>
      <c r="AK1" s="318" t="s">
        <v>357</v>
      </c>
      <c r="AN1" s="319" t="s">
        <v>366</v>
      </c>
      <c r="AR1" s="606" t="s">
        <v>14</v>
      </c>
      <c r="AS1" s="608" t="s">
        <v>503</v>
      </c>
      <c r="AT1" s="608"/>
      <c r="AU1" s="608"/>
      <c r="AV1" s="608"/>
      <c r="AY1" s="40" t="s">
        <v>504</v>
      </c>
      <c r="BA1" s="386" t="s">
        <v>505</v>
      </c>
      <c r="BB1" s="363" t="s">
        <v>719</v>
      </c>
      <c r="BC1" s="363" t="s">
        <v>720</v>
      </c>
      <c r="BD1" s="385" t="s">
        <v>16</v>
      </c>
    </row>
    <row r="2" spans="1:56" ht="12.75" customHeight="1" thickBot="1">
      <c r="Q2" t="s">
        <v>569</v>
      </c>
      <c r="S2" s="320" t="s">
        <v>22</v>
      </c>
      <c r="T2" t="s">
        <v>23</v>
      </c>
      <c r="U2" s="261" t="s">
        <v>829</v>
      </c>
      <c r="V2" s="261" t="s">
        <v>36</v>
      </c>
      <c r="W2" s="261" t="s">
        <v>87</v>
      </c>
      <c r="X2" s="1" t="s">
        <v>649</v>
      </c>
      <c r="Z2" t="s">
        <v>24</v>
      </c>
      <c r="AB2" t="s">
        <v>572</v>
      </c>
      <c r="AC2" t="s">
        <v>25</v>
      </c>
      <c r="AD2" t="s">
        <v>26</v>
      </c>
      <c r="AE2" t="s">
        <v>27</v>
      </c>
      <c r="AF2" s="318" t="s">
        <v>35</v>
      </c>
      <c r="AG2" s="318">
        <v>1</v>
      </c>
      <c r="AH2" s="318" t="str">
        <f t="shared" ref="AH2:AH33" si="0">VLOOKUP(AG2,$AJ$2:$AK$11,2,FALSE)</f>
        <v>Études</v>
      </c>
      <c r="AI2" s="321" t="str">
        <f>AH3&amp;" - "&amp;AF3</f>
        <v>Études - Étude technique (plans et devis)</v>
      </c>
      <c r="AJ2" s="318">
        <v>1</v>
      </c>
      <c r="AK2" s="318" t="s">
        <v>358</v>
      </c>
      <c r="AN2" s="321" t="s">
        <v>444</v>
      </c>
      <c r="AR2" s="607"/>
      <c r="AS2" s="322" t="s">
        <v>100</v>
      </c>
      <c r="AT2" s="322" t="s">
        <v>506</v>
      </c>
      <c r="AU2" s="322" t="s">
        <v>507</v>
      </c>
      <c r="AV2" s="322" t="s">
        <v>508</v>
      </c>
      <c r="AW2" s="322" t="s">
        <v>509</v>
      </c>
      <c r="BA2" s="261" t="s">
        <v>517</v>
      </c>
      <c r="BB2" s="363">
        <v>579</v>
      </c>
      <c r="BC2" s="363" t="s">
        <v>721</v>
      </c>
      <c r="BD2" s="261" t="str">
        <f>BC15&amp;" - "&amp;BB15</f>
        <v>Bonaventure - 713</v>
      </c>
    </row>
    <row r="3" spans="1:56" ht="12.75" customHeight="1" thickTop="1">
      <c r="A3" s="1" t="s">
        <v>421</v>
      </c>
      <c r="C3" t="s">
        <v>29</v>
      </c>
      <c r="E3" t="s">
        <v>30</v>
      </c>
      <c r="G3" s="261" t="s">
        <v>847</v>
      </c>
      <c r="I3" t="s">
        <v>31</v>
      </c>
      <c r="J3" t="s">
        <v>419</v>
      </c>
      <c r="K3" t="s">
        <v>31</v>
      </c>
      <c r="O3" t="s">
        <v>32</v>
      </c>
      <c r="Q3" t="s">
        <v>570</v>
      </c>
      <c r="R3" t="s">
        <v>55</v>
      </c>
      <c r="S3" s="320" t="s">
        <v>34</v>
      </c>
      <c r="T3" t="s">
        <v>46</v>
      </c>
      <c r="U3" s="261" t="s">
        <v>99</v>
      </c>
      <c r="V3" s="261" t="s">
        <v>812</v>
      </c>
      <c r="X3" s="1" t="s">
        <v>650</v>
      </c>
      <c r="Z3" t="s">
        <v>37</v>
      </c>
      <c r="AB3" t="s">
        <v>573</v>
      </c>
      <c r="AC3" t="s">
        <v>38</v>
      </c>
      <c r="AD3" t="s">
        <v>39</v>
      </c>
      <c r="AE3" t="s">
        <v>583</v>
      </c>
      <c r="AF3" s="318" t="s">
        <v>310</v>
      </c>
      <c r="AG3" s="318">
        <v>1</v>
      </c>
      <c r="AH3" s="318" t="str">
        <f t="shared" si="0"/>
        <v>Études</v>
      </c>
      <c r="AI3" s="321" t="str">
        <f>AH4&amp;" - "&amp;AF4</f>
        <v>Études - Plan d'affaires</v>
      </c>
      <c r="AJ3" s="318">
        <v>4</v>
      </c>
      <c r="AK3" s="318" t="s">
        <v>359</v>
      </c>
      <c r="AN3" s="321" t="s">
        <v>445</v>
      </c>
      <c r="AR3" s="323" t="s">
        <v>510</v>
      </c>
      <c r="AS3" s="324">
        <v>100</v>
      </c>
      <c r="AT3" s="325"/>
      <c r="AU3" s="325"/>
      <c r="AV3" s="325"/>
      <c r="AW3" s="326">
        <f>SUM(AT3:AV3)</f>
        <v>0</v>
      </c>
      <c r="AY3" t="str">
        <f>AR3&amp;" :  "&amp;AW3</f>
        <v>01_Îles-de-la-Madeleine :  0</v>
      </c>
      <c r="BA3" s="261" t="s">
        <v>523</v>
      </c>
      <c r="BB3" s="363">
        <v>573</v>
      </c>
      <c r="BC3" s="363" t="s">
        <v>722</v>
      </c>
      <c r="BD3" s="261" t="str">
        <f>BC38&amp;" - "&amp;BB38</f>
        <v>Gaspé - 731</v>
      </c>
    </row>
    <row r="4" spans="1:56" ht="12.75" customHeight="1">
      <c r="A4" t="s">
        <v>50</v>
      </c>
      <c r="C4" t="s">
        <v>41</v>
      </c>
      <c r="E4" t="s">
        <v>42</v>
      </c>
      <c r="G4" s="261" t="s">
        <v>848</v>
      </c>
      <c r="I4" t="s">
        <v>567</v>
      </c>
      <c r="J4" t="s">
        <v>420</v>
      </c>
      <c r="K4" t="s">
        <v>63</v>
      </c>
      <c r="O4" t="s">
        <v>43</v>
      </c>
      <c r="Q4" t="s">
        <v>571</v>
      </c>
      <c r="R4" t="s">
        <v>44</v>
      </c>
      <c r="S4" s="320" t="s">
        <v>45</v>
      </c>
      <c r="T4" t="s">
        <v>57</v>
      </c>
      <c r="U4" s="261" t="s">
        <v>112</v>
      </c>
      <c r="X4" s="1" t="s">
        <v>651</v>
      </c>
      <c r="Z4" t="s">
        <v>47</v>
      </c>
      <c r="AB4" t="s">
        <v>416</v>
      </c>
      <c r="AC4" t="s">
        <v>48</v>
      </c>
      <c r="AD4" t="s">
        <v>581</v>
      </c>
      <c r="AE4" t="s">
        <v>49</v>
      </c>
      <c r="AF4" s="318" t="s">
        <v>311</v>
      </c>
      <c r="AG4" s="318">
        <v>1</v>
      </c>
      <c r="AH4" s="318" t="str">
        <f t="shared" si="0"/>
        <v>Études</v>
      </c>
      <c r="AI4" s="321" t="str">
        <f>AH2&amp;" - "&amp;AF2</f>
        <v>Études - Autre</v>
      </c>
      <c r="AJ4" s="318">
        <v>16</v>
      </c>
      <c r="AK4" s="318" t="s">
        <v>109</v>
      </c>
      <c r="AN4" s="321" t="s">
        <v>446</v>
      </c>
      <c r="AR4" s="323" t="s">
        <v>511</v>
      </c>
      <c r="AS4" s="325">
        <v>82.5</v>
      </c>
      <c r="AT4" s="325">
        <v>7.1</v>
      </c>
      <c r="AU4" s="325">
        <v>4.7</v>
      </c>
      <c r="AV4" s="325">
        <v>5.7</v>
      </c>
      <c r="AW4" s="326">
        <f t="shared" ref="AW4:AW24" si="1">SUM(AT4:AV4)</f>
        <v>17.5</v>
      </c>
      <c r="AY4" t="str">
        <f>AR4&amp;" :  "&amp;AW4</f>
        <v>02 _Gaspésie :  17,5</v>
      </c>
      <c r="BA4" s="261" t="s">
        <v>534</v>
      </c>
      <c r="BB4" s="363">
        <v>437</v>
      </c>
      <c r="BC4" s="363" t="s">
        <v>723</v>
      </c>
      <c r="BD4" s="261" t="str">
        <f>BC74&amp;" - "&amp;BB74</f>
        <v>Matane-Matapédia - 711</v>
      </c>
    </row>
    <row r="5" spans="1:56" ht="12.75" customHeight="1">
      <c r="A5" t="s">
        <v>83</v>
      </c>
      <c r="C5" t="s">
        <v>51</v>
      </c>
      <c r="E5" t="s">
        <v>52</v>
      </c>
      <c r="G5" s="261" t="s">
        <v>849</v>
      </c>
      <c r="I5" t="s">
        <v>430</v>
      </c>
      <c r="J5" t="s">
        <v>413</v>
      </c>
      <c r="K5" t="s">
        <v>411</v>
      </c>
      <c r="O5" t="s">
        <v>54</v>
      </c>
      <c r="R5" t="s">
        <v>33</v>
      </c>
      <c r="S5" s="320" t="s">
        <v>56</v>
      </c>
      <c r="T5" t="s">
        <v>66</v>
      </c>
      <c r="U5" s="261" t="s">
        <v>115</v>
      </c>
      <c r="X5" s="1" t="s">
        <v>652</v>
      </c>
      <c r="Z5" t="s">
        <v>58</v>
      </c>
      <c r="AB5" t="s">
        <v>575</v>
      </c>
      <c r="AC5" t="s">
        <v>59</v>
      </c>
      <c r="AD5" t="s">
        <v>60</v>
      </c>
      <c r="AE5" t="s">
        <v>61</v>
      </c>
      <c r="AF5" s="318" t="s">
        <v>322</v>
      </c>
      <c r="AG5" s="318">
        <v>4</v>
      </c>
      <c r="AH5" s="318" t="str">
        <f t="shared" si="0"/>
        <v>Immobilisation</v>
      </c>
      <c r="AI5" s="321" t="str">
        <f>AH5&amp;" - "&amp;AF5</f>
        <v>Immobilisation - Acquisition de technologies, de logiciels ou de progiciels</v>
      </c>
      <c r="AJ5" s="318">
        <v>20</v>
      </c>
      <c r="AK5" s="318" t="s">
        <v>360</v>
      </c>
      <c r="AN5" s="321" t="s">
        <v>698</v>
      </c>
      <c r="AR5" s="323" t="s">
        <v>512</v>
      </c>
      <c r="AS5" s="325">
        <v>91.6</v>
      </c>
      <c r="AT5" s="325">
        <v>6.4</v>
      </c>
      <c r="AU5" s="325">
        <v>0.5</v>
      </c>
      <c r="AV5" s="325">
        <v>1.5</v>
      </c>
      <c r="AW5" s="326">
        <f t="shared" si="1"/>
        <v>8.4</v>
      </c>
      <c r="AY5" t="str">
        <f t="shared" ref="AY5:AY24" si="2">AR5&amp;" :  "&amp;AW5</f>
        <v>03_Bas-Saint-Laurent :  8,4</v>
      </c>
      <c r="BA5" s="261" t="s">
        <v>535</v>
      </c>
      <c r="BB5" s="363">
        <v>373</v>
      </c>
      <c r="BC5" s="363" t="s">
        <v>724</v>
      </c>
    </row>
    <row r="6" spans="1:56" ht="12.75" customHeight="1">
      <c r="A6" t="s">
        <v>62</v>
      </c>
      <c r="J6" t="s">
        <v>568</v>
      </c>
      <c r="R6" t="s">
        <v>64</v>
      </c>
      <c r="S6" s="320" t="s">
        <v>65</v>
      </c>
      <c r="T6" t="s">
        <v>73</v>
      </c>
      <c r="U6" s="261" t="s">
        <v>116</v>
      </c>
      <c r="X6" s="1" t="s">
        <v>653</v>
      </c>
      <c r="Z6" t="s">
        <v>68</v>
      </c>
      <c r="AB6" t="s">
        <v>574</v>
      </c>
      <c r="AC6" t="s">
        <v>69</v>
      </c>
      <c r="AD6" t="s">
        <v>70</v>
      </c>
      <c r="AE6" t="s">
        <v>71</v>
      </c>
      <c r="AF6" s="318" t="s">
        <v>317</v>
      </c>
      <c r="AG6" s="318">
        <v>4</v>
      </c>
      <c r="AH6" s="318" t="str">
        <f t="shared" si="0"/>
        <v>Immobilisation</v>
      </c>
      <c r="AI6" s="321" t="str">
        <f>AH6&amp;" - "&amp;AF6</f>
        <v>Immobilisation - Aménagement de sentiers</v>
      </c>
      <c r="AJ6" s="318">
        <v>24</v>
      </c>
      <c r="AK6" s="318" t="s">
        <v>361</v>
      </c>
      <c r="AN6" s="321" t="s">
        <v>699</v>
      </c>
      <c r="AR6" s="323" t="s">
        <v>513</v>
      </c>
      <c r="AS6" s="325">
        <v>71.599999999999994</v>
      </c>
      <c r="AT6" s="325">
        <v>9.1999999999999993</v>
      </c>
      <c r="AU6" s="325">
        <v>10.3</v>
      </c>
      <c r="AV6" s="325">
        <v>8.9</v>
      </c>
      <c r="AW6" s="326">
        <f t="shared" si="1"/>
        <v>28.4</v>
      </c>
      <c r="AY6" t="str">
        <f t="shared" si="2"/>
        <v>04_Québec :  28,4</v>
      </c>
      <c r="BA6" s="261" t="s">
        <v>536</v>
      </c>
      <c r="BB6" s="363">
        <v>535</v>
      </c>
      <c r="BC6" s="363" t="s">
        <v>725</v>
      </c>
    </row>
    <row r="7" spans="1:56" ht="12.75" customHeight="1">
      <c r="A7" t="s">
        <v>28</v>
      </c>
      <c r="S7" s="320" t="s">
        <v>72</v>
      </c>
      <c r="T7" t="s">
        <v>78</v>
      </c>
      <c r="U7" s="261" t="s">
        <v>117</v>
      </c>
      <c r="X7" s="1" t="s">
        <v>654</v>
      </c>
      <c r="Z7" t="s">
        <v>42</v>
      </c>
      <c r="AB7" t="s">
        <v>576</v>
      </c>
      <c r="AC7" t="s">
        <v>74</v>
      </c>
      <c r="AD7" t="s">
        <v>75</v>
      </c>
      <c r="AE7" t="s">
        <v>584</v>
      </c>
      <c r="AF7" s="318" t="s">
        <v>314</v>
      </c>
      <c r="AG7" s="318">
        <v>4</v>
      </c>
      <c r="AH7" s="318" t="str">
        <f t="shared" si="0"/>
        <v>Immobilisation</v>
      </c>
      <c r="AI7" s="321" t="str">
        <f>AH7&amp;" - "&amp;AF7</f>
        <v>Immobilisation - Aménagement extérieur</v>
      </c>
      <c r="AJ7" s="318">
        <v>27</v>
      </c>
      <c r="AK7" s="318" t="s">
        <v>362</v>
      </c>
      <c r="AN7" s="321" t="s">
        <v>701</v>
      </c>
      <c r="AR7" s="323" t="s">
        <v>514</v>
      </c>
      <c r="AS7" s="325">
        <v>87.6</v>
      </c>
      <c r="AT7" s="325">
        <v>3</v>
      </c>
      <c r="AU7" s="325">
        <v>5.7</v>
      </c>
      <c r="AV7" s="325">
        <v>3.7</v>
      </c>
      <c r="AW7" s="326">
        <f t="shared" si="1"/>
        <v>12.399999999999999</v>
      </c>
      <c r="AY7" t="str">
        <f t="shared" si="2"/>
        <v>05_Charlevoix :  12,4</v>
      </c>
      <c r="BA7" s="261" t="s">
        <v>537</v>
      </c>
      <c r="BB7" s="363">
        <v>323</v>
      </c>
      <c r="BC7" s="363" t="s">
        <v>726</v>
      </c>
    </row>
    <row r="8" spans="1:56" ht="12.75" customHeight="1">
      <c r="A8" t="s">
        <v>40</v>
      </c>
      <c r="I8" s="327"/>
      <c r="S8" s="320" t="s">
        <v>77</v>
      </c>
      <c r="T8" t="s">
        <v>78</v>
      </c>
      <c r="U8" s="261" t="s">
        <v>118</v>
      </c>
      <c r="X8" s="1" t="s">
        <v>35</v>
      </c>
      <c r="AB8" t="s">
        <v>577</v>
      </c>
      <c r="AC8" t="s">
        <v>422</v>
      </c>
      <c r="AD8" t="s">
        <v>79</v>
      </c>
      <c r="AE8" t="s">
        <v>585</v>
      </c>
      <c r="AF8" s="318" t="s">
        <v>313</v>
      </c>
      <c r="AG8" s="318">
        <v>4</v>
      </c>
      <c r="AH8" s="318" t="str">
        <f t="shared" si="0"/>
        <v>Immobilisation</v>
      </c>
      <c r="AI8" s="321" t="str">
        <f>AH8&amp;" - "&amp;AF8</f>
        <v>Immobilisation - Aménagement intérieur</v>
      </c>
      <c r="AJ8" s="318">
        <v>30</v>
      </c>
      <c r="AK8" s="318" t="s">
        <v>363</v>
      </c>
      <c r="AN8" s="321" t="s">
        <v>438</v>
      </c>
      <c r="AR8" s="323" t="s">
        <v>515</v>
      </c>
      <c r="AS8" s="325">
        <v>87.5</v>
      </c>
      <c r="AT8" s="325">
        <v>8</v>
      </c>
      <c r="AU8" s="325">
        <v>3.4</v>
      </c>
      <c r="AV8" s="325">
        <v>1.1000000000000001</v>
      </c>
      <c r="AW8" s="326">
        <f t="shared" si="1"/>
        <v>12.5</v>
      </c>
      <c r="AY8" t="str">
        <f t="shared" si="2"/>
        <v>06_Chaudières-Appalaches :  12,5</v>
      </c>
      <c r="BA8" s="261" t="s">
        <v>538</v>
      </c>
      <c r="BB8" s="363">
        <v>309</v>
      </c>
      <c r="BC8" s="363" t="s">
        <v>727</v>
      </c>
    </row>
    <row r="9" spans="1:56" ht="12.75" customHeight="1">
      <c r="A9" t="s">
        <v>76</v>
      </c>
      <c r="E9" t="s">
        <v>30</v>
      </c>
      <c r="S9" s="320" t="s">
        <v>81</v>
      </c>
      <c r="T9" t="s">
        <v>84</v>
      </c>
      <c r="U9" s="261" t="s">
        <v>830</v>
      </c>
      <c r="X9" s="1" t="s">
        <v>655</v>
      </c>
      <c r="AB9" t="s">
        <v>578</v>
      </c>
      <c r="AC9" t="s">
        <v>406</v>
      </c>
      <c r="AD9" t="s">
        <v>582</v>
      </c>
      <c r="AE9" t="s">
        <v>82</v>
      </c>
      <c r="AF9" s="318" t="s">
        <v>35</v>
      </c>
      <c r="AG9" s="318">
        <v>4</v>
      </c>
      <c r="AH9" s="318" t="str">
        <f t="shared" si="0"/>
        <v>Immobilisation</v>
      </c>
      <c r="AI9" s="321" t="str">
        <f t="shared" ref="AI9:AI18" si="3">AH10&amp;" - "&amp;AF10</f>
        <v>Immobilisation - Bateau</v>
      </c>
      <c r="AJ9" s="318">
        <v>38</v>
      </c>
      <c r="AK9" s="318" t="s">
        <v>364</v>
      </c>
      <c r="AN9" s="321" t="s">
        <v>447</v>
      </c>
      <c r="AR9" s="323" t="s">
        <v>516</v>
      </c>
      <c r="AS9" s="325">
        <v>92.1</v>
      </c>
      <c r="AT9" s="325">
        <v>2</v>
      </c>
      <c r="AU9" s="325">
        <v>1.3</v>
      </c>
      <c r="AV9" s="325">
        <v>4.5999999999999996</v>
      </c>
      <c r="AW9" s="326">
        <f t="shared" si="1"/>
        <v>7.8999999999999995</v>
      </c>
      <c r="AY9" t="str">
        <f t="shared" si="2"/>
        <v>07_Mauricie :  7,9</v>
      </c>
      <c r="BA9" s="261" t="s">
        <v>539</v>
      </c>
      <c r="BB9" s="363">
        <v>293</v>
      </c>
      <c r="BC9" s="363" t="s">
        <v>728</v>
      </c>
    </row>
    <row r="10" spans="1:56" ht="12.75" customHeight="1">
      <c r="A10" t="s">
        <v>80</v>
      </c>
      <c r="E10" t="s">
        <v>42</v>
      </c>
      <c r="I10" s="327"/>
      <c r="S10" s="320" t="s">
        <v>86</v>
      </c>
      <c r="T10" t="s">
        <v>84</v>
      </c>
      <c r="U10" s="261" t="s">
        <v>119</v>
      </c>
      <c r="X10" s="1" t="s">
        <v>656</v>
      </c>
      <c r="AB10" t="s">
        <v>579</v>
      </c>
      <c r="AC10" t="s">
        <v>85</v>
      </c>
      <c r="AE10" t="s">
        <v>96</v>
      </c>
      <c r="AF10" s="318" t="s">
        <v>352</v>
      </c>
      <c r="AG10" s="318">
        <v>4</v>
      </c>
      <c r="AH10" s="318" t="str">
        <f t="shared" si="0"/>
        <v>Immobilisation</v>
      </c>
      <c r="AI10" s="321" t="str">
        <f t="shared" si="3"/>
        <v>Immobilisation - Construction</v>
      </c>
      <c r="AJ10" s="318">
        <v>39</v>
      </c>
      <c r="AK10" s="318" t="s">
        <v>337</v>
      </c>
      <c r="AN10" s="321" t="s">
        <v>448</v>
      </c>
      <c r="AR10" s="323" t="s">
        <v>518</v>
      </c>
      <c r="AS10" s="325">
        <v>88.1</v>
      </c>
      <c r="AT10" s="325">
        <v>7.3</v>
      </c>
      <c r="AU10" s="325">
        <v>3.6</v>
      </c>
      <c r="AV10" s="325">
        <v>1</v>
      </c>
      <c r="AW10" s="326">
        <f t="shared" si="1"/>
        <v>11.9</v>
      </c>
      <c r="AY10" t="str">
        <f t="shared" si="2"/>
        <v>08_Cantons-de-L’Est :  11,9</v>
      </c>
      <c r="BB10" s="363">
        <v>153</v>
      </c>
      <c r="BC10" s="363" t="s">
        <v>113</v>
      </c>
    </row>
    <row r="11" spans="1:56" ht="12.75" customHeight="1">
      <c r="A11" t="s">
        <v>423</v>
      </c>
      <c r="E11" t="s">
        <v>53</v>
      </c>
      <c r="S11" s="320" t="s">
        <v>90</v>
      </c>
      <c r="T11" t="s">
        <v>91</v>
      </c>
      <c r="U11" s="261" t="s">
        <v>122</v>
      </c>
      <c r="X11" s="1" t="s">
        <v>657</v>
      </c>
      <c r="AB11" t="s">
        <v>88</v>
      </c>
      <c r="AC11" t="s">
        <v>89</v>
      </c>
      <c r="AF11" s="318" t="s">
        <v>312</v>
      </c>
      <c r="AG11" s="318">
        <v>4</v>
      </c>
      <c r="AH11" s="318" t="str">
        <f t="shared" si="0"/>
        <v>Immobilisation</v>
      </c>
      <c r="AI11" s="321" t="str">
        <f t="shared" si="3"/>
        <v>Immobilisation - Équipements</v>
      </c>
      <c r="AJ11" s="318">
        <v>40</v>
      </c>
      <c r="AK11" s="318" t="s">
        <v>365</v>
      </c>
      <c r="AN11" s="321" t="s">
        <v>449</v>
      </c>
      <c r="AR11" s="323" t="s">
        <v>519</v>
      </c>
      <c r="AS11" s="325">
        <v>82.8</v>
      </c>
      <c r="AT11" s="325">
        <v>8.6999999999999993</v>
      </c>
      <c r="AU11" s="325">
        <v>6.6</v>
      </c>
      <c r="AV11" s="325">
        <v>1.9</v>
      </c>
      <c r="AW11" s="326">
        <f t="shared" si="1"/>
        <v>17.2</v>
      </c>
      <c r="AY11" t="str">
        <f t="shared" si="2"/>
        <v>09_Montérégie :  17,2</v>
      </c>
      <c r="BB11" s="363">
        <v>303</v>
      </c>
      <c r="BC11" s="363" t="s">
        <v>729</v>
      </c>
    </row>
    <row r="12" spans="1:56" ht="12.75" customHeight="1">
      <c r="I12" s="327"/>
      <c r="S12" s="320" t="s">
        <v>94</v>
      </c>
      <c r="T12" t="s">
        <v>95</v>
      </c>
      <c r="U12" s="261" t="s">
        <v>124</v>
      </c>
      <c r="X12" s="1" t="s">
        <v>658</v>
      </c>
      <c r="AB12" t="s">
        <v>580</v>
      </c>
      <c r="AC12" t="s">
        <v>93</v>
      </c>
      <c r="AF12" s="318" t="s">
        <v>316</v>
      </c>
      <c r="AG12" s="318">
        <v>4</v>
      </c>
      <c r="AH12" s="318" t="str">
        <f t="shared" si="0"/>
        <v>Immobilisation</v>
      </c>
      <c r="AI12" s="321" t="str">
        <f t="shared" si="3"/>
        <v>Immobilisation - Espaces administratifs</v>
      </c>
      <c r="AN12" s="321" t="s">
        <v>450</v>
      </c>
      <c r="AR12" s="323" t="s">
        <v>520</v>
      </c>
      <c r="AS12" s="325">
        <v>95</v>
      </c>
      <c r="AT12" s="325">
        <v>1.9</v>
      </c>
      <c r="AU12" s="325">
        <v>1.6</v>
      </c>
      <c r="AV12" s="325">
        <v>1.6</v>
      </c>
      <c r="AW12" s="326">
        <f t="shared" si="1"/>
        <v>5.0999999999999996</v>
      </c>
      <c r="AY12" t="str">
        <f t="shared" si="2"/>
        <v>10_Lanaudière :  5,1</v>
      </c>
      <c r="BB12" s="363">
        <v>353</v>
      </c>
      <c r="BC12" s="363" t="s">
        <v>730</v>
      </c>
    </row>
    <row r="13" spans="1:56" ht="12.75" customHeight="1">
      <c r="S13" s="320" t="s">
        <v>97</v>
      </c>
      <c r="T13" t="s">
        <v>98</v>
      </c>
      <c r="U13" s="261" t="s">
        <v>126</v>
      </c>
      <c r="X13" s="1" t="s">
        <v>659</v>
      </c>
      <c r="AB13" t="s">
        <v>96</v>
      </c>
      <c r="AC13" t="s">
        <v>96</v>
      </c>
      <c r="AF13" s="318" t="s">
        <v>320</v>
      </c>
      <c r="AG13" s="318">
        <v>4</v>
      </c>
      <c r="AH13" s="318" t="str">
        <f t="shared" si="0"/>
        <v>Immobilisation</v>
      </c>
      <c r="AI13" s="321" t="str">
        <f t="shared" si="3"/>
        <v>Immobilisation - Espaces commerciaux</v>
      </c>
      <c r="AN13" s="321" t="s">
        <v>451</v>
      </c>
      <c r="AR13" s="323" t="s">
        <v>521</v>
      </c>
      <c r="AS13" s="325">
        <v>79.599999999999994</v>
      </c>
      <c r="AT13" s="325">
        <v>15.9</v>
      </c>
      <c r="AU13" s="325">
        <v>2.7</v>
      </c>
      <c r="AV13" s="325">
        <v>1.9</v>
      </c>
      <c r="AW13" s="326">
        <f t="shared" si="1"/>
        <v>20.5</v>
      </c>
      <c r="AY13" t="str">
        <f t="shared" si="2"/>
        <v>11_Laurentides :  20,5</v>
      </c>
      <c r="BB13" s="363">
        <v>525</v>
      </c>
      <c r="BC13" s="363" t="s">
        <v>731</v>
      </c>
    </row>
    <row r="14" spans="1:56" ht="12.75" customHeight="1">
      <c r="S14" s="320" t="s">
        <v>101</v>
      </c>
      <c r="T14" t="s">
        <v>102</v>
      </c>
      <c r="U14" s="261" t="s">
        <v>127</v>
      </c>
      <c r="X14" s="1" t="s">
        <v>660</v>
      </c>
      <c r="AF14" s="318" t="s">
        <v>321</v>
      </c>
      <c r="AG14" s="318">
        <v>4</v>
      </c>
      <c r="AH14" s="318" t="str">
        <f t="shared" si="0"/>
        <v>Immobilisation</v>
      </c>
      <c r="AI14" s="321" t="str">
        <f t="shared" si="3"/>
        <v>Immobilisation - Interprétation</v>
      </c>
      <c r="AN14" s="321" t="s">
        <v>452</v>
      </c>
      <c r="AR14" s="323" t="s">
        <v>522</v>
      </c>
      <c r="AS14" s="325">
        <v>34.200000000000003</v>
      </c>
      <c r="AT14" s="325">
        <v>30.7</v>
      </c>
      <c r="AU14" s="325">
        <v>19.5</v>
      </c>
      <c r="AV14" s="325">
        <v>15.6</v>
      </c>
      <c r="AW14" s="326">
        <f t="shared" si="1"/>
        <v>65.8</v>
      </c>
      <c r="AY14" t="str">
        <f t="shared" si="2"/>
        <v>12_Montréal :  65,8</v>
      </c>
      <c r="BB14" s="363">
        <v>473</v>
      </c>
      <c r="BC14" s="363" t="s">
        <v>114</v>
      </c>
    </row>
    <row r="15" spans="1:56" ht="12.75" customHeight="1">
      <c r="S15" s="320" t="s">
        <v>35</v>
      </c>
      <c r="T15" t="s">
        <v>103</v>
      </c>
      <c r="U15" s="261" t="s">
        <v>129</v>
      </c>
      <c r="X15" s="1" t="s">
        <v>661</v>
      </c>
      <c r="AF15" s="318" t="s">
        <v>318</v>
      </c>
      <c r="AG15" s="318">
        <v>4</v>
      </c>
      <c r="AH15" s="318" t="str">
        <f t="shared" si="0"/>
        <v>Immobilisation</v>
      </c>
      <c r="AI15" s="321" t="str">
        <f t="shared" si="3"/>
        <v>Immobilisation - Mise à niveau</v>
      </c>
      <c r="AN15" s="321" t="s">
        <v>453</v>
      </c>
      <c r="AR15" s="323" t="s">
        <v>524</v>
      </c>
      <c r="AS15" s="325">
        <v>66.5</v>
      </c>
      <c r="AT15" s="325">
        <v>28.2</v>
      </c>
      <c r="AU15" s="325">
        <v>3.3</v>
      </c>
      <c r="AV15" s="325">
        <v>2</v>
      </c>
      <c r="AW15" s="326">
        <f t="shared" si="1"/>
        <v>33.5</v>
      </c>
      <c r="AY15" t="str">
        <f t="shared" si="2"/>
        <v>13_Outaouais :  33,5</v>
      </c>
      <c r="BB15" s="363">
        <v>713</v>
      </c>
      <c r="BC15" s="363" t="s">
        <v>115</v>
      </c>
    </row>
    <row r="16" spans="1:56" ht="12.75" customHeight="1">
      <c r="T16" t="s">
        <v>104</v>
      </c>
      <c r="U16" s="261" t="s">
        <v>131</v>
      </c>
      <c r="X16" s="1" t="s">
        <v>662</v>
      </c>
      <c r="AF16" s="318" t="s">
        <v>315</v>
      </c>
      <c r="AG16" s="318">
        <v>4</v>
      </c>
      <c r="AH16" s="318" t="str">
        <f t="shared" si="0"/>
        <v>Immobilisation</v>
      </c>
      <c r="AI16" s="321" t="str">
        <f t="shared" si="3"/>
        <v>Immobilisation - Quai</v>
      </c>
      <c r="AN16" s="321" t="s">
        <v>454</v>
      </c>
      <c r="AR16" s="323" t="s">
        <v>525</v>
      </c>
      <c r="AS16" s="325">
        <v>85.4</v>
      </c>
      <c r="AT16" s="325">
        <v>10.1</v>
      </c>
      <c r="AU16" s="325">
        <v>3.8</v>
      </c>
      <c r="AV16" s="325">
        <v>0.8</v>
      </c>
      <c r="AW16" s="326">
        <f t="shared" si="1"/>
        <v>14.7</v>
      </c>
      <c r="AY16" t="str">
        <f t="shared" si="2"/>
        <v>14_Abitibi-Témiscamingue :  14,7</v>
      </c>
      <c r="BB16" s="363">
        <v>243</v>
      </c>
      <c r="BC16" s="363" t="s">
        <v>732</v>
      </c>
    </row>
    <row r="17" spans="20:55" ht="12.75" customHeight="1">
      <c r="T17" t="s">
        <v>104</v>
      </c>
      <c r="U17" s="261" t="s">
        <v>132</v>
      </c>
      <c r="X17" s="1" t="s">
        <v>663</v>
      </c>
      <c r="AF17" s="318" t="s">
        <v>353</v>
      </c>
      <c r="AG17" s="318">
        <v>4</v>
      </c>
      <c r="AH17" s="318" t="str">
        <f t="shared" si="0"/>
        <v>Immobilisation</v>
      </c>
      <c r="AI17" s="321" t="str">
        <f t="shared" si="3"/>
        <v>Immobilisation - Signalisation</v>
      </c>
      <c r="AN17" s="321" t="s">
        <v>700</v>
      </c>
      <c r="AR17" s="323" t="s">
        <v>526</v>
      </c>
      <c r="AS17" s="325">
        <v>93.6</v>
      </c>
      <c r="AT17" s="325">
        <v>0.4</v>
      </c>
      <c r="AU17" s="325">
        <v>0.6</v>
      </c>
      <c r="AV17" s="325">
        <v>5.3</v>
      </c>
      <c r="AW17" s="326">
        <f t="shared" si="1"/>
        <v>6.3</v>
      </c>
      <c r="AY17" t="str">
        <f t="shared" si="2"/>
        <v>15_Saguenay-Lac-Saint-Jean :  6,3</v>
      </c>
      <c r="BB17" s="363">
        <v>431</v>
      </c>
      <c r="BC17" s="363" t="s">
        <v>733</v>
      </c>
    </row>
    <row r="18" spans="20:55" ht="12.75" customHeight="1">
      <c r="T18" t="s">
        <v>105</v>
      </c>
      <c r="U18" s="261" t="s">
        <v>133</v>
      </c>
      <c r="X18" s="1" t="s">
        <v>664</v>
      </c>
      <c r="AF18" s="318" t="s">
        <v>319</v>
      </c>
      <c r="AG18" s="318">
        <v>4</v>
      </c>
      <c r="AH18" s="318" t="str">
        <f t="shared" si="0"/>
        <v>Immobilisation</v>
      </c>
      <c r="AI18" s="321" t="str">
        <f t="shared" si="3"/>
        <v>Immobilisation - Terrain</v>
      </c>
      <c r="AR18" s="323" t="s">
        <v>527</v>
      </c>
      <c r="AS18" s="325">
        <v>81.8</v>
      </c>
      <c r="AT18" s="325"/>
      <c r="AU18" s="325"/>
      <c r="AV18" s="325">
        <v>18.2</v>
      </c>
      <c r="AW18" s="326">
        <f t="shared" si="1"/>
        <v>18.2</v>
      </c>
      <c r="AY18" t="str">
        <f t="shared" si="2"/>
        <v>16_Manicouagan :  18,2</v>
      </c>
      <c r="BB18" s="363">
        <v>377</v>
      </c>
      <c r="BC18" s="363" t="s">
        <v>734</v>
      </c>
    </row>
    <row r="19" spans="20:55" ht="12.75" customHeight="1">
      <c r="T19" t="s">
        <v>106</v>
      </c>
      <c r="U19" s="261" t="s">
        <v>134</v>
      </c>
      <c r="X19" s="1" t="s">
        <v>665</v>
      </c>
      <c r="AF19" s="318" t="s">
        <v>354</v>
      </c>
      <c r="AG19" s="318">
        <v>4</v>
      </c>
      <c r="AH19" s="318" t="str">
        <f t="shared" si="0"/>
        <v>Immobilisation</v>
      </c>
      <c r="AI19" s="321" t="str">
        <f>AH9&amp;" - "&amp;AF9</f>
        <v>Immobilisation - Autre</v>
      </c>
      <c r="AR19" s="323" t="s">
        <v>528</v>
      </c>
      <c r="AS19" s="325">
        <v>97</v>
      </c>
      <c r="AT19" s="325"/>
      <c r="AU19" s="325"/>
      <c r="AV19" s="325">
        <v>3</v>
      </c>
      <c r="AW19" s="326">
        <f t="shared" si="1"/>
        <v>3</v>
      </c>
      <c r="AY19" t="str">
        <f t="shared" si="2"/>
        <v>17_Duplessis :  3</v>
      </c>
      <c r="BB19" s="363">
        <v>129</v>
      </c>
      <c r="BC19" s="363" t="s">
        <v>735</v>
      </c>
    </row>
    <row r="20" spans="20:55" ht="12.75" customHeight="1">
      <c r="T20" t="s">
        <v>65</v>
      </c>
      <c r="U20" s="261" t="s">
        <v>831</v>
      </c>
      <c r="X20" s="1" t="s">
        <v>666</v>
      </c>
      <c r="AF20" s="318" t="s">
        <v>35</v>
      </c>
      <c r="AG20" s="318">
        <v>16</v>
      </c>
      <c r="AH20" s="318" t="str">
        <f t="shared" si="0"/>
        <v>Hébergement</v>
      </c>
      <c r="AI20" s="321" t="str">
        <f>AH21&amp;" - "&amp;AF21</f>
        <v>Hébergement - Construction</v>
      </c>
      <c r="AR20" s="323" t="s">
        <v>529</v>
      </c>
      <c r="AS20" s="324">
        <v>100</v>
      </c>
      <c r="AT20" s="325"/>
      <c r="AU20" s="325"/>
      <c r="AV20" s="325"/>
      <c r="AW20" s="326">
        <f t="shared" si="1"/>
        <v>0</v>
      </c>
      <c r="AY20" t="str">
        <f t="shared" si="2"/>
        <v>18_Baie James :  0</v>
      </c>
      <c r="BB20" s="363">
        <v>193</v>
      </c>
      <c r="BC20" s="363" t="s">
        <v>120</v>
      </c>
    </row>
    <row r="21" spans="20:55" ht="12.75" customHeight="1">
      <c r="T21" t="s">
        <v>107</v>
      </c>
      <c r="U21" s="261" t="s">
        <v>135</v>
      </c>
      <c r="X21" s="1" t="s">
        <v>667</v>
      </c>
      <c r="AF21" s="318" t="s">
        <v>312</v>
      </c>
      <c r="AG21" s="318">
        <v>16</v>
      </c>
      <c r="AH21" s="318" t="str">
        <f t="shared" si="0"/>
        <v>Hébergement</v>
      </c>
      <c r="AI21" s="321" t="str">
        <f>AH22&amp;" - "&amp;AF22</f>
        <v>Hébergement - Équipements et matériel</v>
      </c>
      <c r="AR21" s="323" t="s">
        <v>530</v>
      </c>
      <c r="AS21" s="325">
        <v>72.400000000000006</v>
      </c>
      <c r="AT21" s="325">
        <v>13.3</v>
      </c>
      <c r="AU21" s="325">
        <v>10.4</v>
      </c>
      <c r="AV21" s="325">
        <v>3.9</v>
      </c>
      <c r="AW21" s="326">
        <f t="shared" si="1"/>
        <v>27.6</v>
      </c>
      <c r="AY21" t="str">
        <f t="shared" si="2"/>
        <v>19_Laval :  27,6</v>
      </c>
      <c r="BB21" s="363">
        <v>593</v>
      </c>
      <c r="BC21" s="363" t="s">
        <v>121</v>
      </c>
    </row>
    <row r="22" spans="20:55" ht="12.75" customHeight="1">
      <c r="T22" t="s">
        <v>108</v>
      </c>
      <c r="U22" s="261" t="s">
        <v>138</v>
      </c>
      <c r="X22" s="1" t="s">
        <v>668</v>
      </c>
      <c r="AF22" s="318" t="s">
        <v>324</v>
      </c>
      <c r="AG22" s="318">
        <v>16</v>
      </c>
      <c r="AH22" s="318" t="str">
        <f t="shared" si="0"/>
        <v>Hébergement</v>
      </c>
      <c r="AI22" s="321" t="str">
        <f>AH23&amp;" - "&amp;AF23</f>
        <v>Hébergement - Rénovation</v>
      </c>
      <c r="AR22" s="323" t="s">
        <v>531</v>
      </c>
      <c r="AS22" s="325">
        <v>94.4</v>
      </c>
      <c r="AT22" s="325">
        <v>3.9</v>
      </c>
      <c r="AU22" s="325">
        <v>1.3</v>
      </c>
      <c r="AV22" s="325">
        <v>0.4</v>
      </c>
      <c r="AW22" s="326">
        <f t="shared" si="1"/>
        <v>5.6000000000000005</v>
      </c>
      <c r="AY22" t="str">
        <f t="shared" si="2"/>
        <v>20_Centre-du-Québec :  5,6</v>
      </c>
      <c r="BB22" s="363">
        <v>559</v>
      </c>
      <c r="BC22" s="363" t="s">
        <v>736</v>
      </c>
    </row>
    <row r="23" spans="20:55" ht="12.75" customHeight="1">
      <c r="T23" t="s">
        <v>110</v>
      </c>
      <c r="U23" s="261" t="s">
        <v>140</v>
      </c>
      <c r="X23" s="1" t="s">
        <v>109</v>
      </c>
      <c r="AF23" s="318" t="s">
        <v>323</v>
      </c>
      <c r="AG23" s="318">
        <v>16</v>
      </c>
      <c r="AH23" s="318" t="str">
        <f t="shared" si="0"/>
        <v>Hébergement</v>
      </c>
      <c r="AI23" s="321" t="str">
        <f>AH20&amp;" - "&amp;AF20</f>
        <v>Hébergement - Autre</v>
      </c>
      <c r="AR23" s="328" t="s">
        <v>532</v>
      </c>
      <c r="AS23" s="329"/>
      <c r="AT23" s="329"/>
      <c r="AU23" s="329"/>
      <c r="AV23" s="329"/>
      <c r="AW23" s="326">
        <f t="shared" si="1"/>
        <v>0</v>
      </c>
      <c r="AY23" t="str">
        <f t="shared" si="2"/>
        <v>21_Nunavik :  0</v>
      </c>
      <c r="BB23" s="363">
        <v>619</v>
      </c>
      <c r="BC23" s="363" t="s">
        <v>737</v>
      </c>
    </row>
    <row r="24" spans="20:55" ht="12.75" customHeight="1">
      <c r="T24" t="s">
        <v>111</v>
      </c>
      <c r="U24" s="261" t="s">
        <v>142</v>
      </c>
      <c r="X24" s="1" t="s">
        <v>669</v>
      </c>
      <c r="AF24" s="318" t="s">
        <v>35</v>
      </c>
      <c r="AG24" s="318">
        <v>20</v>
      </c>
      <c r="AH24" s="318" t="str">
        <f t="shared" si="0"/>
        <v>Restauration</v>
      </c>
      <c r="AI24" s="321" t="str">
        <f>AH25&amp;" - "&amp;AF25</f>
        <v>Restauration - Construction</v>
      </c>
      <c r="AR24" s="330" t="s">
        <v>533</v>
      </c>
      <c r="AS24" s="331"/>
      <c r="AT24" s="331"/>
      <c r="AU24" s="331"/>
      <c r="AV24" s="331"/>
      <c r="AW24" s="332">
        <f t="shared" si="1"/>
        <v>0</v>
      </c>
      <c r="AY24" t="str">
        <f t="shared" si="2"/>
        <v>22_Eeyou Istchee :  0</v>
      </c>
      <c r="BB24" s="363">
        <v>679</v>
      </c>
      <c r="BC24" s="363" t="s">
        <v>738</v>
      </c>
    </row>
    <row r="25" spans="20:55" ht="12.75" customHeight="1">
      <c r="T25" t="s">
        <v>35</v>
      </c>
      <c r="U25" s="261" t="s">
        <v>832</v>
      </c>
      <c r="X25" s="1" t="s">
        <v>670</v>
      </c>
      <c r="AF25" s="318" t="s">
        <v>312</v>
      </c>
      <c r="AG25" s="318">
        <v>20</v>
      </c>
      <c r="AH25" s="318" t="str">
        <f t="shared" si="0"/>
        <v>Restauration</v>
      </c>
      <c r="AI25" s="321" t="str">
        <f>AH26&amp;" - "&amp;AF26</f>
        <v>Restauration - Équipements et matériel</v>
      </c>
      <c r="BB25" s="363">
        <v>173</v>
      </c>
      <c r="BC25" s="363" t="s">
        <v>123</v>
      </c>
    </row>
    <row r="26" spans="20:55" ht="12.75" customHeight="1">
      <c r="U26" s="261" t="s">
        <v>144</v>
      </c>
      <c r="X26" s="1" t="s">
        <v>671</v>
      </c>
      <c r="AF26" s="318" t="s">
        <v>324</v>
      </c>
      <c r="AG26" s="318">
        <v>20</v>
      </c>
      <c r="AH26" s="318" t="str">
        <f t="shared" si="0"/>
        <v>Restauration</v>
      </c>
      <c r="AI26" s="321" t="str">
        <f>AH27&amp;" - "&amp;AF27</f>
        <v>Restauration - Rénovation</v>
      </c>
      <c r="BB26" s="363">
        <v>613</v>
      </c>
      <c r="BC26" s="363" t="s">
        <v>739</v>
      </c>
    </row>
    <row r="27" spans="20:55" ht="12.75" customHeight="1">
      <c r="U27" s="261" t="s">
        <v>146</v>
      </c>
      <c r="X27" s="1" t="s">
        <v>672</v>
      </c>
      <c r="AF27" s="318" t="s">
        <v>323</v>
      </c>
      <c r="AG27" s="318">
        <v>20</v>
      </c>
      <c r="AH27" s="318" t="str">
        <f t="shared" si="0"/>
        <v>Restauration</v>
      </c>
      <c r="AI27" s="321" t="str">
        <f>AH24&amp;" - "&amp;AF24</f>
        <v>Restauration - Autre</v>
      </c>
      <c r="BB27" s="363">
        <v>763</v>
      </c>
      <c r="BC27" s="363" t="s">
        <v>740</v>
      </c>
    </row>
    <row r="28" spans="20:55" ht="12.75" customHeight="1">
      <c r="U28" s="261" t="s">
        <v>147</v>
      </c>
      <c r="X28" s="1" t="s">
        <v>673</v>
      </c>
      <c r="AF28" s="318" t="s">
        <v>35</v>
      </c>
      <c r="AG28" s="318">
        <v>24</v>
      </c>
      <c r="AH28" s="318" t="str">
        <f t="shared" si="0"/>
        <v>Honoraires professionnels</v>
      </c>
      <c r="AI28" s="321" t="str">
        <f>AH29&amp;" - "&amp;AF29</f>
        <v>Honoraires professionnels - Consultant</v>
      </c>
      <c r="BB28" s="363">
        <v>441</v>
      </c>
      <c r="BC28" s="363" t="s">
        <v>741</v>
      </c>
    </row>
    <row r="29" spans="20:55" ht="12.75" customHeight="1">
      <c r="U29" s="261" t="s">
        <v>148</v>
      </c>
      <c r="X29" s="1" t="s">
        <v>674</v>
      </c>
      <c r="AF29" s="318" t="s">
        <v>325</v>
      </c>
      <c r="AG29" s="318">
        <v>24</v>
      </c>
      <c r="AH29" s="318" t="str">
        <f t="shared" si="0"/>
        <v>Honoraires professionnels</v>
      </c>
      <c r="AI29" s="321" t="str">
        <f>AH30&amp;" - "&amp;AF30</f>
        <v>Honoraires professionnels - Main-d'œuvre spécialisée</v>
      </c>
      <c r="BB29" s="363">
        <v>659</v>
      </c>
      <c r="BC29" s="363" t="s">
        <v>742</v>
      </c>
    </row>
    <row r="30" spans="20:55" ht="12.75" customHeight="1">
      <c r="U30" s="261" t="s">
        <v>150</v>
      </c>
      <c r="X30" s="1" t="s">
        <v>675</v>
      </c>
      <c r="AF30" s="318" t="s">
        <v>326</v>
      </c>
      <c r="AG30" s="318">
        <v>24</v>
      </c>
      <c r="AH30" s="318" t="str">
        <f t="shared" si="0"/>
        <v>Honoraires professionnels</v>
      </c>
      <c r="AI30" s="321" t="str">
        <f>AH28&amp;" - "&amp;AF28</f>
        <v>Honoraires professionnels - Autre</v>
      </c>
      <c r="BB30" s="363">
        <v>683</v>
      </c>
      <c r="BC30" s="363" t="s">
        <v>743</v>
      </c>
    </row>
    <row r="31" spans="20:55" ht="12.75" customHeight="1">
      <c r="U31" s="261" t="s">
        <v>151</v>
      </c>
      <c r="X31" s="1" t="s">
        <v>676</v>
      </c>
      <c r="AF31" s="318" t="s">
        <v>35</v>
      </c>
      <c r="AG31" s="318">
        <v>27</v>
      </c>
      <c r="AH31" s="318" t="str">
        <f t="shared" si="0"/>
        <v>Ressources humaines</v>
      </c>
      <c r="AI31" s="321" t="str">
        <f>AH32&amp;" - "&amp;AF32</f>
        <v>Ressources humaines - Conseiller en développement (ATR)</v>
      </c>
      <c r="BB31" s="363">
        <v>433</v>
      </c>
      <c r="BC31" s="363" t="s">
        <v>744</v>
      </c>
    </row>
    <row r="32" spans="20:55" ht="12.75" customHeight="1">
      <c r="U32" s="261" t="s">
        <v>153</v>
      </c>
      <c r="X32" s="1" t="s">
        <v>677</v>
      </c>
      <c r="AF32" s="318" t="s">
        <v>327</v>
      </c>
      <c r="AG32" s="318">
        <v>27</v>
      </c>
      <c r="AH32" s="318" t="str">
        <f t="shared" si="0"/>
        <v>Ressources humaines</v>
      </c>
      <c r="AI32" s="321" t="str">
        <f>AH33&amp;" - "&amp;AF33</f>
        <v>Ressources humaines - Personnel régulier du promoteur</v>
      </c>
      <c r="BB32" s="363">
        <v>403</v>
      </c>
      <c r="BC32" s="363" t="s">
        <v>745</v>
      </c>
    </row>
    <row r="33" spans="21:55" ht="12.75" customHeight="1">
      <c r="U33" s="261" t="s">
        <v>155</v>
      </c>
      <c r="X33" s="1" t="s">
        <v>678</v>
      </c>
      <c r="AF33" s="318" t="s">
        <v>328</v>
      </c>
      <c r="AG33" s="318">
        <v>27</v>
      </c>
      <c r="AH33" s="318" t="str">
        <f t="shared" si="0"/>
        <v>Ressources humaines</v>
      </c>
      <c r="AI33" s="321" t="str">
        <f>AH31&amp;" - "&amp;AF31</f>
        <v>Ressources humaines - Autre</v>
      </c>
      <c r="BB33" s="363">
        <v>483</v>
      </c>
      <c r="BC33" s="363" t="s">
        <v>125</v>
      </c>
    </row>
    <row r="34" spans="21:55" ht="12.75" customHeight="1">
      <c r="U34" s="261" t="s">
        <v>157</v>
      </c>
      <c r="X34" s="1" t="s">
        <v>679</v>
      </c>
      <c r="AF34" s="318" t="s">
        <v>329</v>
      </c>
      <c r="AG34" s="318">
        <v>30</v>
      </c>
      <c r="AH34" s="318" t="str">
        <f t="shared" ref="AH34:AH60" si="4">VLOOKUP(AG34,$AJ$2:$AK$11,2,FALSE)</f>
        <v>Promotion/Marketing/Commercialisation</v>
      </c>
      <c r="AI34" s="321" t="str">
        <f>AH34&amp;" - "&amp;AF34</f>
        <v>Promotion/Marketing/Commercialisation - Actions de promotion en partenariat</v>
      </c>
      <c r="BB34" s="363">
        <v>273</v>
      </c>
      <c r="BC34" s="363" t="s">
        <v>746</v>
      </c>
    </row>
    <row r="35" spans="21:55" ht="12.75" customHeight="1">
      <c r="U35" s="261" t="s">
        <v>158</v>
      </c>
      <c r="X35" s="1" t="s">
        <v>680</v>
      </c>
      <c r="AF35" s="318" t="s">
        <v>335</v>
      </c>
      <c r="AG35" s="318">
        <v>30</v>
      </c>
      <c r="AH35" s="318" t="str">
        <f t="shared" si="4"/>
        <v>Promotion/Marketing/Commercialisation</v>
      </c>
      <c r="AI35" s="321" t="str">
        <f>AH35&amp;" - "&amp;AF35</f>
        <v>Promotion/Marketing/Commercialisation - Application mobile</v>
      </c>
      <c r="BB35" s="363">
        <v>759</v>
      </c>
      <c r="BC35" s="363" t="s">
        <v>747</v>
      </c>
    </row>
    <row r="36" spans="21:55" ht="12.75" customHeight="1">
      <c r="U36" s="261" t="s">
        <v>159</v>
      </c>
      <c r="X36" s="1" t="s">
        <v>681</v>
      </c>
      <c r="AF36" s="318" t="s">
        <v>35</v>
      </c>
      <c r="AG36" s="318">
        <v>30</v>
      </c>
      <c r="AH36" s="318" t="str">
        <f t="shared" si="4"/>
        <v>Promotion/Marketing/Commercialisation</v>
      </c>
      <c r="AI36" s="321" t="str">
        <f>AH37&amp;" - "&amp;AF37</f>
        <v>Promotion/Marketing/Commercialisation - Mise en marché</v>
      </c>
      <c r="BB36" s="363">
        <v>745</v>
      </c>
      <c r="BC36" s="363" t="s">
        <v>67</v>
      </c>
    </row>
    <row r="37" spans="21:55" ht="12.75" customHeight="1">
      <c r="U37" s="261" t="s">
        <v>160</v>
      </c>
      <c r="X37" s="1" t="s">
        <v>682</v>
      </c>
      <c r="AF37" s="318" t="s">
        <v>330</v>
      </c>
      <c r="AG37" s="318">
        <v>30</v>
      </c>
      <c r="AH37" s="318" t="str">
        <f t="shared" si="4"/>
        <v>Promotion/Marketing/Commercialisation</v>
      </c>
      <c r="AI37" s="321" t="str">
        <f>AH38&amp;" - "&amp;AF38</f>
        <v>Promotion/Marketing/Commercialisation - Participation à un salon, une foire ou une bourse</v>
      </c>
      <c r="BB37" s="363">
        <v>443</v>
      </c>
      <c r="BC37" s="363" t="s">
        <v>748</v>
      </c>
    </row>
    <row r="38" spans="21:55" ht="12.75" customHeight="1">
      <c r="U38" s="261" t="s">
        <v>161</v>
      </c>
      <c r="X38" s="1" t="s">
        <v>683</v>
      </c>
      <c r="AF38" s="318" t="s">
        <v>332</v>
      </c>
      <c r="AG38" s="318">
        <v>30</v>
      </c>
      <c r="AH38" s="318" t="str">
        <f t="shared" si="4"/>
        <v>Promotion/Marketing/Commercialisation</v>
      </c>
      <c r="AI38" s="321" t="str">
        <f>AH39&amp;" - "&amp;AF39</f>
        <v>Promotion/Marketing/Commercialisation - Participation à une tournée de familiarisation</v>
      </c>
      <c r="AN38" s="321" t="s">
        <v>455</v>
      </c>
      <c r="BB38" s="363">
        <v>731</v>
      </c>
      <c r="BC38" s="363" t="s">
        <v>127</v>
      </c>
    </row>
    <row r="39" spans="21:55" ht="12.75" customHeight="1">
      <c r="U39" s="261" t="s">
        <v>163</v>
      </c>
      <c r="X39" s="1" t="s">
        <v>684</v>
      </c>
      <c r="AF39" s="318" t="s">
        <v>331</v>
      </c>
      <c r="AG39" s="318">
        <v>30</v>
      </c>
      <c r="AH39" s="318" t="str">
        <f t="shared" si="4"/>
        <v>Promotion/Marketing/Commercialisation</v>
      </c>
      <c r="AI39" s="321" t="str">
        <f>AH40&amp;" - "&amp;AF40</f>
        <v>Promotion/Marketing/Commercialisation - Site Web</v>
      </c>
      <c r="AN39" s="319"/>
      <c r="BB39" s="363">
        <v>557</v>
      </c>
      <c r="BC39" s="363" t="s">
        <v>128</v>
      </c>
    </row>
    <row r="40" spans="21:55" ht="12.75" customHeight="1">
      <c r="U40" s="261" t="s">
        <v>164</v>
      </c>
      <c r="X40" s="1" t="s">
        <v>685</v>
      </c>
      <c r="AF40" s="318" t="s">
        <v>334</v>
      </c>
      <c r="AG40" s="318">
        <v>30</v>
      </c>
      <c r="AH40" s="318" t="str">
        <f t="shared" si="4"/>
        <v>Promotion/Marketing/Commercialisation</v>
      </c>
      <c r="AI40" s="321" t="str">
        <f>AH41&amp;" - "&amp;AF41</f>
        <v>Promotion/Marketing/Commercialisation - Tournée de presse</v>
      </c>
      <c r="BB40" s="363">
        <v>381</v>
      </c>
      <c r="BC40" s="363" t="s">
        <v>749</v>
      </c>
    </row>
    <row r="41" spans="21:55" ht="12.75" customHeight="1">
      <c r="U41" s="261" t="s">
        <v>165</v>
      </c>
      <c r="X41" s="1" t="s">
        <v>686</v>
      </c>
      <c r="AF41" s="318" t="s">
        <v>333</v>
      </c>
      <c r="AG41" s="318">
        <v>30</v>
      </c>
      <c r="AH41" s="318" t="str">
        <f t="shared" si="4"/>
        <v>Promotion/Marketing/Commercialisation</v>
      </c>
      <c r="AI41" s="321" t="str">
        <f>AH36&amp;" - "&amp;AF36</f>
        <v>Promotion/Marketing/Commercialisation - Autre</v>
      </c>
      <c r="BB41" s="363">
        <v>133</v>
      </c>
      <c r="BC41" s="363" t="s">
        <v>130</v>
      </c>
    </row>
    <row r="42" spans="21:55" ht="12.75" customHeight="1">
      <c r="U42" s="261" t="s">
        <v>166</v>
      </c>
      <c r="X42" s="1" t="s">
        <v>687</v>
      </c>
      <c r="AF42" s="318" t="s">
        <v>336</v>
      </c>
      <c r="AG42" s="318">
        <v>38</v>
      </c>
      <c r="AH42" s="318" t="str">
        <f t="shared" si="4"/>
        <v>Intégration des arts</v>
      </c>
      <c r="AI42" s="321" t="str">
        <f>AH42&amp;" - "&amp;AF42</f>
        <v>Intégration des arts - Loi du 1 % du MCC</v>
      </c>
      <c r="BB42" s="363">
        <v>481</v>
      </c>
      <c r="BC42" s="363" t="s">
        <v>750</v>
      </c>
    </row>
    <row r="43" spans="21:55" ht="12.75" customHeight="1">
      <c r="U43" s="261" t="s">
        <v>167</v>
      </c>
      <c r="AF43" s="318" t="s">
        <v>337</v>
      </c>
      <c r="AG43" s="318">
        <v>39</v>
      </c>
      <c r="AH43" s="318" t="str">
        <f t="shared" si="4"/>
        <v>Fonds de roulement</v>
      </c>
      <c r="AI43" s="321" t="str">
        <f>AH43&amp;" - "&amp;AF43</f>
        <v>Fonds de roulement - Fonds de roulement</v>
      </c>
      <c r="BB43" s="363">
        <v>387</v>
      </c>
      <c r="BC43" s="363" t="s">
        <v>751</v>
      </c>
    </row>
    <row r="44" spans="21:55" ht="12.75" customHeight="1">
      <c r="U44" s="261" t="s">
        <v>833</v>
      </c>
      <c r="AF44" s="318" t="s">
        <v>35</v>
      </c>
      <c r="AG44" s="318">
        <v>40</v>
      </c>
      <c r="AH44" s="318" t="str">
        <f t="shared" si="4"/>
        <v>Autres dépenses</v>
      </c>
      <c r="AI44" s="321" t="str">
        <f t="shared" ref="AI44:AI59" si="5">AH45&amp;" - "&amp;AF45</f>
        <v>Autres dépenses - Contingence</v>
      </c>
      <c r="BB44" s="363">
        <v>561</v>
      </c>
      <c r="BC44" s="363" t="s">
        <v>752</v>
      </c>
    </row>
    <row r="45" spans="21:55" ht="12.75" customHeight="1">
      <c r="U45" s="261" t="s">
        <v>171</v>
      </c>
      <c r="AF45" s="318" t="s">
        <v>351</v>
      </c>
      <c r="AG45" s="318">
        <v>40</v>
      </c>
      <c r="AH45" s="318" t="str">
        <f t="shared" si="4"/>
        <v>Autres dépenses</v>
      </c>
      <c r="AI45" s="321" t="str">
        <f t="shared" si="5"/>
        <v>Autres dépenses - Contribution en nature (biens et services)</v>
      </c>
      <c r="BB45" s="363">
        <v>149</v>
      </c>
      <c r="BC45" s="363" t="s">
        <v>136</v>
      </c>
    </row>
    <row r="46" spans="21:55" ht="12.75" customHeight="1">
      <c r="U46" s="261" t="s">
        <v>834</v>
      </c>
      <c r="AF46" s="318" t="s">
        <v>350</v>
      </c>
      <c r="AG46" s="318">
        <v>40</v>
      </c>
      <c r="AH46" s="318" t="str">
        <f t="shared" si="4"/>
        <v>Autres dépenses</v>
      </c>
      <c r="AI46" s="321" t="str">
        <f t="shared" si="5"/>
        <v>Autres dépenses - Développement durable</v>
      </c>
      <c r="BB46" s="363">
        <v>143</v>
      </c>
      <c r="BC46" s="363" t="s">
        <v>753</v>
      </c>
    </row>
    <row r="47" spans="21:55" ht="12.75" customHeight="1">
      <c r="U47" s="261" t="s">
        <v>176</v>
      </c>
      <c r="AF47" s="318" t="s">
        <v>253</v>
      </c>
      <c r="AG47" s="318">
        <v>40</v>
      </c>
      <c r="AH47" s="318" t="str">
        <f t="shared" si="4"/>
        <v>Autres dépenses</v>
      </c>
      <c r="AI47" s="321" t="str">
        <f t="shared" si="5"/>
        <v>Autres dépenses - Dragage pour la réalisation du projet</v>
      </c>
      <c r="BB47" s="363">
        <v>733</v>
      </c>
      <c r="BC47" s="363" t="s">
        <v>92</v>
      </c>
    </row>
    <row r="48" spans="21:55" ht="12.75" customHeight="1">
      <c r="U48" s="261" t="s">
        <v>178</v>
      </c>
      <c r="AF48" s="318" t="s">
        <v>347</v>
      </c>
      <c r="AG48" s="318">
        <v>40</v>
      </c>
      <c r="AH48" s="318" t="str">
        <f t="shared" si="4"/>
        <v>Autres dépenses</v>
      </c>
      <c r="AI48" s="321" t="str">
        <f t="shared" si="5"/>
        <v>Autres dépenses - Dragage récurrent</v>
      </c>
      <c r="BB48" s="363">
        <v>409</v>
      </c>
      <c r="BC48" s="363" t="s">
        <v>754</v>
      </c>
    </row>
    <row r="49" spans="21:55" ht="12.75" customHeight="1">
      <c r="U49" s="261" t="s">
        <v>179</v>
      </c>
      <c r="AF49" s="318" t="s">
        <v>348</v>
      </c>
      <c r="AG49" s="318">
        <v>40</v>
      </c>
      <c r="AH49" s="318" t="str">
        <f t="shared" si="4"/>
        <v>Autres dépenses</v>
      </c>
      <c r="AI49" s="321" t="str">
        <f t="shared" si="5"/>
        <v>Autres dépenses - Fonctionnement F/E</v>
      </c>
      <c r="BB49" s="363">
        <v>623</v>
      </c>
      <c r="BC49" s="363" t="s">
        <v>755</v>
      </c>
    </row>
    <row r="50" spans="21:55" ht="12.75" customHeight="1">
      <c r="U50" s="261" t="s">
        <v>180</v>
      </c>
      <c r="AF50" s="318" t="s">
        <v>349</v>
      </c>
      <c r="AG50" s="318">
        <v>40</v>
      </c>
      <c r="AH50" s="318" t="str">
        <f t="shared" si="4"/>
        <v>Autres dépenses</v>
      </c>
      <c r="AI50" s="321" t="str">
        <f t="shared" si="5"/>
        <v>Autres dépenses - Frais d'administration</v>
      </c>
      <c r="BB50" s="363">
        <v>429</v>
      </c>
      <c r="BC50" s="363" t="s">
        <v>756</v>
      </c>
    </row>
    <row r="51" spans="21:55" ht="12.75" customHeight="1">
      <c r="U51" s="261" t="s">
        <v>181</v>
      </c>
      <c r="AF51" s="318" t="s">
        <v>345</v>
      </c>
      <c r="AG51" s="318">
        <v>40</v>
      </c>
      <c r="AH51" s="318" t="str">
        <f t="shared" si="4"/>
        <v>Autres dépenses</v>
      </c>
      <c r="AI51" s="321" t="str">
        <f t="shared" si="5"/>
        <v>Autres dépenses - Frais de déplacement</v>
      </c>
      <c r="BB51" s="363">
        <v>643</v>
      </c>
      <c r="BC51" s="363" t="s">
        <v>757</v>
      </c>
    </row>
    <row r="52" spans="21:55" ht="12.75" customHeight="1">
      <c r="U52" s="261" t="s">
        <v>835</v>
      </c>
      <c r="AF52" s="318" t="s">
        <v>344</v>
      </c>
      <c r="AG52" s="318">
        <v>40</v>
      </c>
      <c r="AH52" s="318" t="str">
        <f t="shared" si="4"/>
        <v>Autres dépenses</v>
      </c>
      <c r="AI52" s="321" t="str">
        <f t="shared" si="5"/>
        <v>Autres dépenses - Frais de financement</v>
      </c>
      <c r="BB52" s="363">
        <v>269</v>
      </c>
      <c r="BC52" s="363" t="s">
        <v>758</v>
      </c>
    </row>
    <row r="53" spans="21:55" ht="12.75" customHeight="1">
      <c r="U53" s="261" t="s">
        <v>182</v>
      </c>
      <c r="AF53" s="318" t="s">
        <v>341</v>
      </c>
      <c r="AG53" s="318">
        <v>40</v>
      </c>
      <c r="AH53" s="318" t="str">
        <f t="shared" si="4"/>
        <v>Autres dépenses</v>
      </c>
      <c r="AI53" s="321" t="str">
        <f t="shared" si="5"/>
        <v>Autres dépenses - Frais de transport</v>
      </c>
      <c r="BB53" s="363">
        <v>361</v>
      </c>
      <c r="BC53" s="363" t="s">
        <v>137</v>
      </c>
    </row>
    <row r="54" spans="21:55" ht="12.75" customHeight="1">
      <c r="U54" s="261" t="s">
        <v>836</v>
      </c>
      <c r="AF54" s="318" t="s">
        <v>355</v>
      </c>
      <c r="AG54" s="318">
        <v>40</v>
      </c>
      <c r="AH54" s="318" t="str">
        <f t="shared" si="4"/>
        <v>Autres dépenses</v>
      </c>
      <c r="AI54" s="321" t="str">
        <f t="shared" si="5"/>
        <v>Autres dépenses - Frais d'ouverture et de démarrage</v>
      </c>
      <c r="BB54" s="363">
        <v>773</v>
      </c>
      <c r="BC54" s="363" t="s">
        <v>759</v>
      </c>
    </row>
    <row r="55" spans="21:55" ht="12.75" customHeight="1">
      <c r="U55" s="261" t="s">
        <v>183</v>
      </c>
      <c r="AF55" s="318" t="s">
        <v>343</v>
      </c>
      <c r="AG55" s="318">
        <v>40</v>
      </c>
      <c r="AH55" s="318" t="str">
        <f t="shared" si="4"/>
        <v>Autres dépenses</v>
      </c>
      <c r="AI55" s="321" t="str">
        <f t="shared" si="5"/>
        <v>Autres dépenses - Intérêts</v>
      </c>
      <c r="BB55" s="363">
        <v>603</v>
      </c>
      <c r="BC55" s="363" t="s">
        <v>760</v>
      </c>
    </row>
    <row r="56" spans="21:55" ht="12.75" customHeight="1">
      <c r="U56" s="261" t="s">
        <v>184</v>
      </c>
      <c r="AF56" s="318" t="s">
        <v>338</v>
      </c>
      <c r="AG56" s="318">
        <v>40</v>
      </c>
      <c r="AH56" s="318" t="str">
        <f t="shared" si="4"/>
        <v>Autres dépenses</v>
      </c>
      <c r="AI56" s="321" t="str">
        <f t="shared" si="5"/>
        <v>Autres dépenses - Permis</v>
      </c>
      <c r="BB56" s="363">
        <v>203</v>
      </c>
      <c r="BC56" s="363" t="s">
        <v>761</v>
      </c>
    </row>
    <row r="57" spans="21:55" ht="12.75" customHeight="1">
      <c r="U57" s="261" t="s">
        <v>185</v>
      </c>
      <c r="AF57" s="318" t="s">
        <v>342</v>
      </c>
      <c r="AG57" s="318">
        <v>40</v>
      </c>
      <c r="AH57" s="318" t="str">
        <f t="shared" si="4"/>
        <v>Autres dépenses</v>
      </c>
      <c r="AI57" s="321" t="str">
        <f t="shared" si="5"/>
        <v>Autres dépenses - Taxes non remboursables</v>
      </c>
      <c r="BB57" s="363">
        <v>183</v>
      </c>
      <c r="BC57" s="363" t="s">
        <v>139</v>
      </c>
    </row>
    <row r="58" spans="21:55" ht="12.75" customHeight="1">
      <c r="U58" s="261" t="s">
        <v>186</v>
      </c>
      <c r="AF58" s="318" t="s">
        <v>339</v>
      </c>
      <c r="AG58" s="318">
        <v>40</v>
      </c>
      <c r="AH58" s="318" t="str">
        <f t="shared" si="4"/>
        <v>Autres dépenses</v>
      </c>
      <c r="AI58" s="321" t="str">
        <f t="shared" si="5"/>
        <v>Autres dépenses - Taxes remboursables</v>
      </c>
      <c r="BB58" s="363">
        <v>545</v>
      </c>
      <c r="BC58" s="363" t="s">
        <v>141</v>
      </c>
    </row>
    <row r="59" spans="21:55" ht="12.75" customHeight="1">
      <c r="U59" s="261" t="s">
        <v>187</v>
      </c>
      <c r="AF59" s="318" t="s">
        <v>340</v>
      </c>
      <c r="AG59" s="318">
        <v>40</v>
      </c>
      <c r="AH59" s="318" t="str">
        <f t="shared" si="4"/>
        <v>Autres dépenses</v>
      </c>
      <c r="AI59" s="321" t="str">
        <f t="shared" si="5"/>
        <v>Autres dépenses - Visibilité MTO (plaque sur le site)</v>
      </c>
      <c r="BB59" s="363">
        <v>779</v>
      </c>
      <c r="BC59" s="363" t="s">
        <v>762</v>
      </c>
    </row>
    <row r="60" spans="21:55" ht="12.75" customHeight="1">
      <c r="U60" s="261" t="s">
        <v>188</v>
      </c>
      <c r="AF60" s="318" t="s">
        <v>346</v>
      </c>
      <c r="AG60" s="318">
        <v>40</v>
      </c>
      <c r="AH60" s="318" t="str">
        <f t="shared" si="4"/>
        <v>Autres dépenses</v>
      </c>
      <c r="AI60" s="321" t="str">
        <f>AH44&amp;" - "&amp;AF44</f>
        <v>Autres dépenses - Autre</v>
      </c>
      <c r="BB60" s="363">
        <v>371</v>
      </c>
      <c r="BC60" s="363" t="s">
        <v>763</v>
      </c>
    </row>
    <row r="61" spans="21:55" ht="12.75" customHeight="1">
      <c r="U61" s="261" t="s">
        <v>189</v>
      </c>
      <c r="BB61" s="363">
        <v>209</v>
      </c>
      <c r="BC61" s="363" t="s">
        <v>764</v>
      </c>
    </row>
    <row r="62" spans="21:55" ht="12.75" customHeight="1">
      <c r="U62" s="261" t="s">
        <v>190</v>
      </c>
      <c r="BB62" s="363">
        <v>363</v>
      </c>
      <c r="BC62" s="363" t="s">
        <v>143</v>
      </c>
    </row>
    <row r="63" spans="21:55" ht="12.75" customHeight="1">
      <c r="U63" s="261" t="s">
        <v>191</v>
      </c>
      <c r="BB63" s="363">
        <v>423</v>
      </c>
      <c r="BC63" s="363" t="s">
        <v>765</v>
      </c>
    </row>
    <row r="64" spans="21:55" ht="12.75" customHeight="1">
      <c r="U64" s="261" t="s">
        <v>192</v>
      </c>
      <c r="BB64" s="363">
        <v>439</v>
      </c>
      <c r="BC64" s="363" t="s">
        <v>766</v>
      </c>
    </row>
    <row r="65" spans="21:55" ht="12.75" customHeight="1">
      <c r="U65" s="261" t="s">
        <v>837</v>
      </c>
      <c r="BB65" s="363">
        <v>583</v>
      </c>
      <c r="BC65" s="363" t="s">
        <v>767</v>
      </c>
    </row>
    <row r="66" spans="21:55" ht="12.75" customHeight="1">
      <c r="U66" s="261" t="s">
        <v>193</v>
      </c>
      <c r="BB66" s="363">
        <v>663</v>
      </c>
      <c r="BC66" s="363" t="s">
        <v>145</v>
      </c>
    </row>
    <row r="67" spans="21:55" ht="12.75" customHeight="1">
      <c r="U67" s="261" t="s">
        <v>838</v>
      </c>
      <c r="BB67" s="363">
        <v>289</v>
      </c>
      <c r="BC67" s="363" t="s">
        <v>768</v>
      </c>
    </row>
    <row r="68" spans="21:55" ht="12.75" customHeight="1">
      <c r="U68" s="261" t="s">
        <v>194</v>
      </c>
      <c r="BB68" s="363">
        <v>653</v>
      </c>
      <c r="BC68" s="363" t="s">
        <v>769</v>
      </c>
    </row>
    <row r="69" spans="21:55" ht="12.75" customHeight="1">
      <c r="U69" s="261" t="s">
        <v>839</v>
      </c>
      <c r="BB69" s="363">
        <v>399</v>
      </c>
      <c r="BC69" s="363" t="s">
        <v>770</v>
      </c>
    </row>
    <row r="70" spans="21:55" ht="12.75" customHeight="1">
      <c r="U70" s="261" t="s">
        <v>195</v>
      </c>
      <c r="BB70" s="363">
        <v>213</v>
      </c>
      <c r="BC70" s="363" t="s">
        <v>771</v>
      </c>
    </row>
    <row r="71" spans="21:55" ht="12.75" customHeight="1">
      <c r="U71" s="261" t="s">
        <v>197</v>
      </c>
      <c r="BB71" s="363">
        <v>407</v>
      </c>
      <c r="BC71" s="363" t="s">
        <v>772</v>
      </c>
    </row>
    <row r="72" spans="21:55" ht="12.75" customHeight="1">
      <c r="U72" s="261" t="s">
        <v>840</v>
      </c>
      <c r="BB72" s="363">
        <v>349</v>
      </c>
      <c r="BC72" s="363" t="s">
        <v>149</v>
      </c>
    </row>
    <row r="73" spans="21:55" ht="12.75" customHeight="1">
      <c r="U73" s="261" t="s">
        <v>841</v>
      </c>
      <c r="BB73" s="363">
        <v>465</v>
      </c>
      <c r="BC73" s="363" t="s">
        <v>773</v>
      </c>
    </row>
    <row r="74" spans="21:55" ht="12.75" customHeight="1">
      <c r="U74" s="261" t="s">
        <v>199</v>
      </c>
      <c r="BB74" s="363">
        <v>711</v>
      </c>
      <c r="BC74" s="363" t="s">
        <v>774</v>
      </c>
    </row>
    <row r="75" spans="21:55" ht="12.75" customHeight="1">
      <c r="U75" s="261" t="s">
        <v>201</v>
      </c>
      <c r="BB75" s="363">
        <v>103</v>
      </c>
      <c r="BC75" s="363" t="s">
        <v>775</v>
      </c>
    </row>
    <row r="76" spans="21:55" ht="12.75" customHeight="1">
      <c r="U76" s="261" t="s">
        <v>202</v>
      </c>
      <c r="BB76" s="363">
        <v>383</v>
      </c>
      <c r="BC76" s="363" t="s">
        <v>152</v>
      </c>
    </row>
    <row r="77" spans="21:55" ht="12.75" customHeight="1">
      <c r="U77" s="261" t="s">
        <v>203</v>
      </c>
      <c r="BB77" s="363">
        <v>451</v>
      </c>
      <c r="BC77" s="363" t="s">
        <v>776</v>
      </c>
    </row>
    <row r="78" spans="21:55" ht="12.75" customHeight="1">
      <c r="U78" s="261" t="s">
        <v>204</v>
      </c>
      <c r="BB78" s="363">
        <v>495</v>
      </c>
      <c r="BC78" s="363" t="s">
        <v>154</v>
      </c>
    </row>
    <row r="79" spans="21:55" ht="12.75" customHeight="1">
      <c r="U79" s="261" t="s">
        <v>205</v>
      </c>
      <c r="BB79" s="363">
        <v>233</v>
      </c>
      <c r="BC79" s="363" t="s">
        <v>777</v>
      </c>
    </row>
    <row r="80" spans="21:55" ht="12.75" customHeight="1">
      <c r="U80" s="261" t="s">
        <v>842</v>
      </c>
      <c r="BB80" s="363">
        <v>673</v>
      </c>
      <c r="BC80" s="363" t="s">
        <v>778</v>
      </c>
    </row>
    <row r="81" spans="21:55" ht="12.75" customHeight="1">
      <c r="U81" s="261" t="s">
        <v>206</v>
      </c>
      <c r="BB81" s="363">
        <v>419</v>
      </c>
      <c r="BC81" s="363" t="s">
        <v>156</v>
      </c>
    </row>
    <row r="82" spans="21:55" ht="12.75" customHeight="1">
      <c r="U82" s="261" t="s">
        <v>207</v>
      </c>
      <c r="BB82" s="363">
        <v>411</v>
      </c>
      <c r="BC82" s="363" t="s">
        <v>779</v>
      </c>
    </row>
    <row r="83" spans="21:55" ht="12.75" customHeight="1">
      <c r="U83" s="261" t="s">
        <v>208</v>
      </c>
      <c r="BB83" s="363">
        <v>329</v>
      </c>
      <c r="BC83" s="363" t="s">
        <v>780</v>
      </c>
    </row>
    <row r="84" spans="21:55" ht="12.75" customHeight="1">
      <c r="U84" s="261" t="s">
        <v>209</v>
      </c>
      <c r="BB84" s="363">
        <v>401</v>
      </c>
      <c r="BC84" s="363" t="s">
        <v>781</v>
      </c>
    </row>
    <row r="85" spans="21:55" ht="12.75" customHeight="1">
      <c r="U85" s="261" t="s">
        <v>210</v>
      </c>
      <c r="BB85" s="363">
        <v>123</v>
      </c>
      <c r="BC85" s="363" t="s">
        <v>162</v>
      </c>
    </row>
    <row r="86" spans="21:55" ht="12.75" customHeight="1">
      <c r="U86" s="261" t="s">
        <v>212</v>
      </c>
      <c r="BB86" s="363">
        <v>421</v>
      </c>
      <c r="BC86" s="363" t="s">
        <v>782</v>
      </c>
    </row>
    <row r="87" spans="21:55" ht="12.75" customHeight="1">
      <c r="U87" s="261" t="s">
        <v>843</v>
      </c>
      <c r="BB87" s="363">
        <v>553</v>
      </c>
      <c r="BC87" s="363" t="s">
        <v>783</v>
      </c>
    </row>
    <row r="88" spans="21:55" ht="12.75" customHeight="1">
      <c r="U88" s="261" t="s">
        <v>813</v>
      </c>
      <c r="BB88" s="363">
        <v>369</v>
      </c>
      <c r="BC88" s="363" t="s">
        <v>784</v>
      </c>
    </row>
    <row r="89" spans="21:55" ht="12.75" customHeight="1">
      <c r="U89" s="261" t="s">
        <v>844</v>
      </c>
      <c r="BB89" s="363">
        <v>563</v>
      </c>
      <c r="BC89" s="363" t="s">
        <v>168</v>
      </c>
    </row>
    <row r="90" spans="21:55" ht="12.75" customHeight="1">
      <c r="U90" s="261" t="s">
        <v>814</v>
      </c>
      <c r="BB90" s="363">
        <v>599</v>
      </c>
      <c r="BC90" s="363" t="s">
        <v>169</v>
      </c>
    </row>
    <row r="91" spans="21:55" ht="12.75" customHeight="1">
      <c r="U91" s="261" t="s">
        <v>815</v>
      </c>
      <c r="BB91" s="363">
        <v>582</v>
      </c>
      <c r="BC91" s="363" t="s">
        <v>170</v>
      </c>
    </row>
    <row r="92" spans="21:55" ht="12.75" customHeight="1">
      <c r="U92" s="261" t="s">
        <v>816</v>
      </c>
      <c r="BB92" s="363">
        <v>753</v>
      </c>
      <c r="BC92" s="363" t="s">
        <v>785</v>
      </c>
    </row>
    <row r="93" spans="21:55" ht="12.75" customHeight="1">
      <c r="U93" s="261" t="s">
        <v>845</v>
      </c>
      <c r="BB93" s="363">
        <v>367</v>
      </c>
      <c r="BC93" s="363" t="s">
        <v>172</v>
      </c>
    </row>
    <row r="94" spans="21:55" ht="12.75" customHeight="1">
      <c r="U94" s="261" t="s">
        <v>216</v>
      </c>
      <c r="BB94" s="363">
        <v>253</v>
      </c>
      <c r="BC94" s="363" t="s">
        <v>173</v>
      </c>
    </row>
    <row r="95" spans="21:55" ht="12.75" customHeight="1">
      <c r="BB95" s="363">
        <v>283</v>
      </c>
      <c r="BC95" s="363" t="s">
        <v>174</v>
      </c>
    </row>
    <row r="96" spans="21:55" ht="12.75" customHeight="1">
      <c r="BB96" s="363">
        <v>703</v>
      </c>
      <c r="BC96" s="363" t="s">
        <v>175</v>
      </c>
    </row>
    <row r="97" spans="40:55" ht="12.75" customHeight="1">
      <c r="BB97" s="363">
        <v>699</v>
      </c>
      <c r="BC97" s="363" t="s">
        <v>786</v>
      </c>
    </row>
    <row r="98" spans="40:55" ht="12.75" customHeight="1">
      <c r="BB98" s="363">
        <v>413</v>
      </c>
      <c r="BC98" s="363" t="s">
        <v>787</v>
      </c>
    </row>
    <row r="99" spans="40:55" ht="12.75" customHeight="1">
      <c r="AN99" s="319"/>
      <c r="BB99" s="363">
        <v>783</v>
      </c>
      <c r="BC99" s="363" t="s">
        <v>177</v>
      </c>
    </row>
    <row r="100" spans="40:55" ht="12.75" customHeight="1">
      <c r="BB100" s="363">
        <v>379</v>
      </c>
      <c r="BC100" s="363" t="s">
        <v>788</v>
      </c>
    </row>
    <row r="101" spans="40:55" ht="12.75" customHeight="1">
      <c r="BB101" s="363">
        <v>515</v>
      </c>
      <c r="BC101" s="363" t="s">
        <v>789</v>
      </c>
    </row>
    <row r="102" spans="40:55" ht="12.75" customHeight="1">
      <c r="BB102" s="363">
        <v>567</v>
      </c>
      <c r="BC102" s="363" t="s">
        <v>790</v>
      </c>
    </row>
    <row r="103" spans="40:55" ht="12.75" customHeight="1">
      <c r="BB103" s="363">
        <v>389</v>
      </c>
      <c r="BC103" s="363" t="s">
        <v>791</v>
      </c>
    </row>
    <row r="104" spans="40:55" ht="12.75" customHeight="1">
      <c r="BB104" s="363">
        <v>447</v>
      </c>
      <c r="BC104" s="363" t="s">
        <v>792</v>
      </c>
    </row>
    <row r="105" spans="40:55" ht="12.75" customHeight="1">
      <c r="BB105" s="363">
        <v>111</v>
      </c>
      <c r="BC105" s="363" t="s">
        <v>793</v>
      </c>
    </row>
    <row r="106" spans="40:55" ht="12.75" customHeight="1">
      <c r="BB106" s="363">
        <v>393</v>
      </c>
      <c r="BC106" s="363" t="s">
        <v>794</v>
      </c>
    </row>
    <row r="107" spans="40:55" ht="12.75" customHeight="1">
      <c r="BB107" s="363">
        <v>263</v>
      </c>
      <c r="BC107" s="363" t="s">
        <v>196</v>
      </c>
    </row>
    <row r="108" spans="40:55" ht="12.75" customHeight="1">
      <c r="BB108" s="363">
        <v>189</v>
      </c>
      <c r="BC108" s="363" t="s">
        <v>795</v>
      </c>
    </row>
    <row r="109" spans="40:55" ht="12.75" customHeight="1">
      <c r="BB109" s="363">
        <v>505</v>
      </c>
      <c r="BC109" s="363" t="s">
        <v>198</v>
      </c>
    </row>
    <row r="110" spans="40:55" ht="12.75" customHeight="1">
      <c r="BB110" s="363">
        <v>417</v>
      </c>
      <c r="BC110" s="363" t="s">
        <v>796</v>
      </c>
    </row>
    <row r="111" spans="40:55" ht="12.75" customHeight="1">
      <c r="BB111" s="363">
        <v>343</v>
      </c>
      <c r="BC111" s="363" t="s">
        <v>200</v>
      </c>
    </row>
    <row r="112" spans="40:55" ht="12.75" customHeight="1">
      <c r="BB112" s="363">
        <v>177</v>
      </c>
      <c r="BC112" s="363" t="s">
        <v>797</v>
      </c>
    </row>
    <row r="113" spans="54:55" ht="12.75" customHeight="1">
      <c r="BB113" s="363">
        <v>113</v>
      </c>
      <c r="BC113" s="363" t="s">
        <v>211</v>
      </c>
    </row>
    <row r="114" spans="54:55" ht="12.75" customHeight="1">
      <c r="BB114" s="363">
        <v>163</v>
      </c>
      <c r="BC114" s="363" t="s">
        <v>798</v>
      </c>
    </row>
    <row r="115" spans="54:55" ht="12.75" customHeight="1">
      <c r="BB115" s="363">
        <v>223</v>
      </c>
      <c r="BC115" s="363" t="s">
        <v>799</v>
      </c>
    </row>
    <row r="116" spans="54:55" ht="12.75" customHeight="1">
      <c r="BB116" s="363">
        <v>633</v>
      </c>
      <c r="BC116" s="363" t="s">
        <v>213</v>
      </c>
    </row>
    <row r="117" spans="54:55" ht="12.75" customHeight="1">
      <c r="BB117" s="363">
        <v>453</v>
      </c>
      <c r="BC117" s="363" t="s">
        <v>214</v>
      </c>
    </row>
    <row r="118" spans="54:55" ht="12.75" customHeight="1">
      <c r="BB118" s="363">
        <v>333</v>
      </c>
      <c r="BC118" s="363" t="s">
        <v>215</v>
      </c>
    </row>
    <row r="119" spans="54:55" ht="12.75" customHeight="1">
      <c r="BB119" s="363">
        <v>793</v>
      </c>
      <c r="BC119" s="363" t="s">
        <v>800</v>
      </c>
    </row>
    <row r="120" spans="54:55" ht="12.75" customHeight="1">
      <c r="BB120" s="363">
        <v>229</v>
      </c>
      <c r="BC120" s="363" t="s">
        <v>801</v>
      </c>
    </row>
    <row r="121" spans="54:55" ht="12.75" customHeight="1">
      <c r="BB121" s="363">
        <v>639</v>
      </c>
      <c r="BC121" s="363" t="s">
        <v>802</v>
      </c>
    </row>
    <row r="122" spans="54:55" ht="12.75" customHeight="1">
      <c r="BB122" s="363">
        <v>169</v>
      </c>
      <c r="BC122" s="363" t="s">
        <v>803</v>
      </c>
    </row>
    <row r="123" spans="54:55" ht="12.75" customHeight="1">
      <c r="BB123" s="363">
        <v>249</v>
      </c>
      <c r="BC123" s="363" t="s">
        <v>217</v>
      </c>
    </row>
    <row r="124" spans="54:55" ht="12.75" customHeight="1">
      <c r="BB124" s="363">
        <v>397</v>
      </c>
      <c r="BC124" s="363" t="s">
        <v>804</v>
      </c>
    </row>
    <row r="125" spans="54:55" ht="12.75" customHeight="1">
      <c r="BB125" s="363">
        <v>427</v>
      </c>
      <c r="BC125" s="363" t="s">
        <v>805</v>
      </c>
    </row>
    <row r="126" spans="54:55" ht="12.75" customHeight="1">
      <c r="BB126" s="363">
        <v>449</v>
      </c>
      <c r="BC126" s="363" t="s">
        <v>806</v>
      </c>
    </row>
    <row r="127" spans="54:55" ht="12.75" customHeight="1">
      <c r="BB127" s="363">
        <v>391</v>
      </c>
      <c r="BC127" s="363" t="s">
        <v>807</v>
      </c>
    </row>
    <row r="128" spans="54:55"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spans="40:40" ht="12.75" customHeight="1"/>
    <row r="146" spans="40:40" ht="12.75" customHeight="1"/>
    <row r="147" spans="40:40" ht="12.75" customHeight="1"/>
    <row r="148" spans="40:40" ht="12.75" customHeight="1"/>
    <row r="149" spans="40:40" ht="12.75" customHeight="1"/>
    <row r="150" spans="40:40" ht="12.75" customHeight="1"/>
    <row r="151" spans="40:40" ht="12.75" customHeight="1"/>
    <row r="152" spans="40:40" ht="12.75" customHeight="1"/>
    <row r="153" spans="40:40" ht="12.75" customHeight="1"/>
    <row r="154" spans="40:40" ht="12.75" customHeight="1"/>
    <row r="155" spans="40:40" ht="12.75" customHeight="1"/>
    <row r="156" spans="40:40" ht="12.75" customHeight="1"/>
    <row r="157" spans="40:40" ht="12.75" customHeight="1"/>
    <row r="158" spans="40:40" ht="12.75" customHeight="1"/>
    <row r="159" spans="40:40" ht="12.75" customHeight="1">
      <c r="AN159" s="319"/>
    </row>
    <row r="160" spans="40:4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spans="40:40" ht="12.75" customHeight="1"/>
    <row r="210" spans="40:40" ht="12.75" customHeight="1"/>
    <row r="211" spans="40:40" ht="12.75" customHeight="1"/>
    <row r="212" spans="40:40" ht="12.75" customHeight="1"/>
    <row r="213" spans="40:40" ht="12.75" customHeight="1"/>
    <row r="214" spans="40:40" ht="12.75" customHeight="1"/>
    <row r="215" spans="40:40" ht="12.75" customHeight="1"/>
    <row r="216" spans="40:40" ht="12.75" customHeight="1"/>
    <row r="217" spans="40:40" ht="12.75" customHeight="1"/>
    <row r="218" spans="40:40" ht="12.75" customHeight="1"/>
    <row r="219" spans="40:40" ht="12.75" customHeight="1">
      <c r="AN219" s="319"/>
    </row>
    <row r="220" spans="40:40" ht="12.75" customHeight="1"/>
    <row r="221" spans="40:40" ht="12.75" customHeight="1"/>
    <row r="222" spans="40:40" ht="12.75" customHeight="1"/>
    <row r="223" spans="40:40" ht="12.75" customHeight="1"/>
    <row r="224" spans="40:40"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spans="40:40" ht="12.75" customHeight="1"/>
    <row r="274" spans="40:40" ht="12.75" customHeight="1"/>
    <row r="275" spans="40:40" ht="12.75" customHeight="1"/>
    <row r="276" spans="40:40" ht="12.75" customHeight="1"/>
    <row r="277" spans="40:40" ht="12.75" customHeight="1"/>
    <row r="278" spans="40:40" ht="12.75" customHeight="1"/>
    <row r="279" spans="40:40" ht="12.75" customHeight="1">
      <c r="AN279" s="319"/>
    </row>
    <row r="280" spans="40:40" ht="12.75" customHeight="1"/>
    <row r="281" spans="40:40" ht="12.75" customHeight="1"/>
    <row r="282" spans="40:40" ht="12.75" customHeight="1"/>
    <row r="283" spans="40:40" ht="12.75" customHeight="1"/>
    <row r="284" spans="40:40" ht="12.75" customHeight="1"/>
    <row r="285" spans="40:40" ht="12.75" customHeight="1"/>
    <row r="286" spans="40:40" ht="12.75" customHeight="1"/>
    <row r="287" spans="40:40" ht="12.75" customHeight="1"/>
    <row r="288" spans="40:40"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spans="40:40" ht="12.75" customHeight="1"/>
    <row r="338" spans="40:40" ht="12.75" customHeight="1"/>
    <row r="339" spans="40:40" ht="12.75" customHeight="1">
      <c r="AN339" s="319"/>
    </row>
    <row r="340" spans="40:40" ht="12.75" customHeight="1"/>
    <row r="341" spans="40:40" ht="12.75" customHeight="1"/>
    <row r="342" spans="40:40" ht="12.75" customHeight="1"/>
    <row r="343" spans="40:40" ht="12.75" customHeight="1"/>
    <row r="344" spans="40:40" ht="12.75" customHeight="1"/>
    <row r="345" spans="40:40" ht="12.75" customHeight="1"/>
    <row r="346" spans="40:40" ht="12.75" customHeight="1"/>
    <row r="347" spans="40:40" ht="12.75" customHeight="1"/>
    <row r="348" spans="40:40" ht="12.75" customHeight="1"/>
    <row r="349" spans="40:40" ht="12.75" customHeight="1"/>
    <row r="350" spans="40:40" ht="12.75" customHeight="1"/>
    <row r="351" spans="40:40" ht="12.75" customHeight="1"/>
    <row r="352" spans="40:40"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spans="40:40" ht="12.75" customHeight="1"/>
    <row r="386" spans="40:40" ht="12.75" customHeight="1"/>
    <row r="387" spans="40:40" ht="12.75" customHeight="1"/>
    <row r="388" spans="40:40" ht="12.75" customHeight="1"/>
    <row r="389" spans="40:40" ht="12.75" customHeight="1"/>
    <row r="390" spans="40:40" ht="12.75" customHeight="1"/>
    <row r="391" spans="40:40" ht="12.75" customHeight="1"/>
    <row r="392" spans="40:40" ht="12.75" customHeight="1"/>
    <row r="393" spans="40:40" ht="12.75" customHeight="1"/>
    <row r="394" spans="40:40" ht="12.75" customHeight="1"/>
    <row r="395" spans="40:40" ht="12.75" customHeight="1"/>
    <row r="396" spans="40:40" ht="12.75" customHeight="1"/>
    <row r="397" spans="40:40" ht="12.75" customHeight="1"/>
    <row r="398" spans="40:40" ht="12.75" customHeight="1"/>
    <row r="399" spans="40:40" ht="12.75" customHeight="1">
      <c r="AN399" s="319"/>
    </row>
    <row r="400" spans="40:4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spans="40:40" ht="12.75" customHeight="1"/>
    <row r="450" spans="40:40" ht="12.75" customHeight="1"/>
    <row r="451" spans="40:40" ht="12.75" customHeight="1"/>
    <row r="452" spans="40:40" ht="12.75" customHeight="1"/>
    <row r="453" spans="40:40" ht="12.75" customHeight="1"/>
    <row r="454" spans="40:40" ht="12.75" customHeight="1"/>
    <row r="455" spans="40:40" ht="12.75" customHeight="1"/>
    <row r="456" spans="40:40" ht="12.75" customHeight="1"/>
    <row r="457" spans="40:40" ht="12.75" customHeight="1"/>
    <row r="458" spans="40:40" ht="12.75" customHeight="1"/>
    <row r="459" spans="40:40" ht="12.75" customHeight="1">
      <c r="AN459" s="319"/>
    </row>
    <row r="460" spans="40:40" ht="12.75" customHeight="1"/>
    <row r="461" spans="40:40" ht="12.75" customHeight="1"/>
    <row r="462" spans="40:40" ht="12.75" customHeight="1"/>
    <row r="463" spans="40:40" ht="12.75" customHeight="1"/>
    <row r="464" spans="40:40"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spans="40:40" ht="12.75" customHeight="1"/>
    <row r="514" spans="40:40" ht="12.75" customHeight="1"/>
    <row r="515" spans="40:40" ht="12.75" customHeight="1"/>
    <row r="516" spans="40:40" ht="12.75" customHeight="1"/>
    <row r="517" spans="40:40" ht="12.75" customHeight="1"/>
    <row r="518" spans="40:40" ht="12.75" customHeight="1"/>
    <row r="519" spans="40:40" ht="12.75" customHeight="1">
      <c r="AN519" s="319"/>
    </row>
    <row r="520" spans="40:40" ht="12.75" customHeight="1"/>
    <row r="521" spans="40:40" ht="12.75" customHeight="1"/>
    <row r="522" spans="40:40" ht="12.75" customHeight="1"/>
    <row r="523" spans="40:40" ht="12.75" customHeight="1"/>
    <row r="524" spans="40:40" ht="12.75" customHeight="1"/>
    <row r="525" spans="40:40" ht="12.75" customHeight="1"/>
    <row r="526" spans="40:40" ht="12.75" customHeight="1"/>
    <row r="527" spans="40:40" ht="12.75" customHeight="1"/>
    <row r="528" spans="40:40"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spans="40:40" ht="12.75" customHeight="1"/>
    <row r="578" spans="40:40" ht="12.75" customHeight="1"/>
    <row r="579" spans="40:40" ht="12.75" customHeight="1">
      <c r="AN579" s="319"/>
    </row>
    <row r="580" spans="40:40" ht="12.75" customHeight="1"/>
    <row r="581" spans="40:40" ht="12.75" customHeight="1"/>
    <row r="582" spans="40:40" ht="12.75" customHeight="1"/>
    <row r="583" spans="40:40" ht="12.75" customHeight="1"/>
    <row r="584" spans="40:40" ht="12.75" customHeight="1"/>
    <row r="585" spans="40:40" ht="12.75" customHeight="1"/>
    <row r="586" spans="40:40" ht="12.75" customHeight="1"/>
    <row r="587" spans="40:40" ht="12.75" customHeight="1"/>
    <row r="588" spans="40:40" ht="12.75" customHeight="1"/>
    <row r="589" spans="40:40" ht="12.75" customHeight="1"/>
    <row r="590" spans="40:40" ht="12.75" customHeight="1"/>
    <row r="591" spans="40:40" ht="12.75" customHeight="1"/>
    <row r="592" spans="40:40"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spans="40:40" ht="12.75" customHeight="1"/>
    <row r="626" spans="40:40" ht="12.75" customHeight="1"/>
    <row r="627" spans="40:40" ht="12.75" customHeight="1"/>
    <row r="628" spans="40:40" ht="12.75" customHeight="1"/>
    <row r="629" spans="40:40" ht="12.75" customHeight="1"/>
    <row r="630" spans="40:40" ht="12.75" customHeight="1"/>
    <row r="631" spans="40:40" ht="12.75" customHeight="1"/>
    <row r="632" spans="40:40" ht="12.75" customHeight="1"/>
    <row r="633" spans="40:40" ht="12.75" customHeight="1"/>
    <row r="634" spans="40:40" ht="12.75" customHeight="1"/>
    <row r="635" spans="40:40" ht="12.75" customHeight="1"/>
    <row r="636" spans="40:40" ht="12.75" customHeight="1"/>
    <row r="637" spans="40:40" ht="12.75" customHeight="1"/>
    <row r="638" spans="40:40" ht="12.75" customHeight="1"/>
    <row r="639" spans="40:40" ht="12.75" customHeight="1">
      <c r="AN639" s="319"/>
    </row>
    <row r="640" spans="40: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spans="40:40" ht="12.75" customHeight="1"/>
    <row r="690" spans="40:40" ht="12.75" customHeight="1"/>
    <row r="691" spans="40:40" ht="12.75" customHeight="1"/>
    <row r="692" spans="40:40" ht="12.75" customHeight="1"/>
    <row r="693" spans="40:40" ht="12.75" customHeight="1"/>
    <row r="694" spans="40:40" ht="12.75" customHeight="1"/>
    <row r="695" spans="40:40" ht="12.75" customHeight="1"/>
    <row r="696" spans="40:40" ht="12.75" customHeight="1"/>
    <row r="697" spans="40:40" ht="12.75" customHeight="1"/>
    <row r="698" spans="40:40" ht="12.75" customHeight="1"/>
    <row r="699" spans="40:40" ht="12.75" customHeight="1">
      <c r="AN699" s="319"/>
    </row>
    <row r="700" spans="40:40" ht="12.75" customHeight="1"/>
    <row r="701" spans="40:40" ht="12.75" customHeight="1"/>
    <row r="702" spans="40:40" ht="12.75" customHeight="1"/>
    <row r="703" spans="40:40" ht="12.75" customHeight="1"/>
    <row r="704" spans="40:40"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spans="40:40" ht="12.75" customHeight="1"/>
    <row r="754" spans="40:40" ht="12.75" customHeight="1"/>
    <row r="755" spans="40:40" ht="12.75" customHeight="1"/>
    <row r="756" spans="40:40" ht="12.75" customHeight="1"/>
    <row r="757" spans="40:40" ht="12.75" customHeight="1"/>
    <row r="758" spans="40:40" ht="12.75" customHeight="1"/>
    <row r="759" spans="40:40" ht="12.75" customHeight="1">
      <c r="AN759" s="319"/>
    </row>
    <row r="760" spans="40:40" ht="12.75" customHeight="1"/>
    <row r="761" spans="40:40" ht="12.75" customHeight="1"/>
    <row r="762" spans="40:40" ht="12.75" customHeight="1"/>
    <row r="763" spans="40:40" ht="12.75" customHeight="1"/>
    <row r="764" spans="40:40" ht="12.75" customHeight="1"/>
    <row r="765" spans="40:40" ht="12.75" customHeight="1"/>
    <row r="766" spans="40:40" ht="12.75" customHeight="1"/>
    <row r="767" spans="40:40" ht="12.75" customHeight="1"/>
    <row r="768" spans="40:40"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spans="40:40" ht="12.75" customHeight="1"/>
    <row r="818" spans="40:40" ht="12.75" customHeight="1"/>
    <row r="819" spans="40:40" ht="12.75" customHeight="1">
      <c r="AN819" s="319"/>
    </row>
    <row r="820" spans="40:40" ht="12.75" customHeight="1"/>
    <row r="821" spans="40:40" ht="12.75" customHeight="1"/>
    <row r="822" spans="40:40" ht="12.75" customHeight="1"/>
    <row r="823" spans="40:40" ht="12.75" customHeight="1"/>
    <row r="824" spans="40:40" ht="12.75" customHeight="1"/>
    <row r="825" spans="40:40" ht="12.75" customHeight="1"/>
    <row r="826" spans="40:40" ht="12.75" customHeight="1"/>
    <row r="827" spans="40:40" ht="12.75" customHeight="1"/>
    <row r="828" spans="40:40" ht="12.75" customHeight="1"/>
    <row r="829" spans="40:40" ht="12.75" customHeight="1"/>
    <row r="830" spans="40:40" ht="12.75" customHeight="1"/>
    <row r="831" spans="40:40" ht="12.75" customHeight="1"/>
    <row r="832" spans="40:40"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spans="40:40" ht="12.75" customHeight="1"/>
    <row r="866" spans="40:40" ht="12.75" customHeight="1"/>
    <row r="867" spans="40:40" ht="12.75" customHeight="1"/>
    <row r="868" spans="40:40" ht="12.75" customHeight="1"/>
    <row r="869" spans="40:40" ht="12.75" customHeight="1"/>
    <row r="870" spans="40:40" ht="12.75" customHeight="1"/>
    <row r="871" spans="40:40" ht="12.75" customHeight="1"/>
    <row r="872" spans="40:40" ht="12.75" customHeight="1"/>
    <row r="873" spans="40:40" ht="12.75" customHeight="1"/>
    <row r="874" spans="40:40" ht="12.75" customHeight="1"/>
    <row r="875" spans="40:40" ht="12.75" customHeight="1"/>
    <row r="876" spans="40:40" ht="12.75" customHeight="1"/>
    <row r="877" spans="40:40" ht="12.75" customHeight="1"/>
    <row r="878" spans="40:40" ht="12.75" customHeight="1"/>
    <row r="879" spans="40:40" ht="12.75" customHeight="1">
      <c r="AN879" s="319"/>
    </row>
    <row r="880" spans="40:4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spans="40:40" ht="12.75" customHeight="1"/>
    <row r="930" spans="40:40" ht="12.75" customHeight="1"/>
    <row r="931" spans="40:40" ht="12.75" customHeight="1"/>
    <row r="932" spans="40:40" ht="12.75" customHeight="1"/>
    <row r="933" spans="40:40" ht="12.75" customHeight="1"/>
    <row r="934" spans="40:40" ht="12.75" customHeight="1"/>
    <row r="935" spans="40:40" ht="12.75" customHeight="1"/>
    <row r="936" spans="40:40" ht="12.75" customHeight="1"/>
    <row r="937" spans="40:40" ht="12.75" customHeight="1"/>
    <row r="938" spans="40:40" ht="12.75" customHeight="1"/>
    <row r="939" spans="40:40" ht="12.75" customHeight="1">
      <c r="AN939" s="319"/>
    </row>
    <row r="940" spans="40:40" ht="12.75" customHeight="1"/>
    <row r="941" spans="40:40" ht="12.75" customHeight="1"/>
    <row r="942" spans="40:40" ht="12.75" customHeight="1"/>
    <row r="943" spans="40:40" ht="12.75" customHeight="1"/>
    <row r="944" spans="40:40"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spans="40:40" ht="12.75" customHeight="1"/>
    <row r="994" spans="40:40" ht="12.75" customHeight="1"/>
    <row r="995" spans="40:40" ht="12.75" customHeight="1"/>
    <row r="996" spans="40:40" ht="12.75" customHeight="1"/>
    <row r="997" spans="40:40" ht="12.75" customHeight="1"/>
    <row r="998" spans="40:40" ht="12.75" customHeight="1"/>
    <row r="999" spans="40:40" ht="12.75" customHeight="1">
      <c r="AN999" s="319"/>
    </row>
    <row r="1000" spans="40:40" ht="12.75" customHeight="1"/>
    <row r="1001" spans="40:40" ht="12.75" customHeight="1"/>
    <row r="1002" spans="40:40" ht="12.75" customHeight="1"/>
    <row r="1003" spans="40:40" ht="12.75" customHeight="1"/>
    <row r="1004" spans="40:40" ht="12.75" customHeight="1"/>
    <row r="1005" spans="40:40" ht="12.75" customHeight="1"/>
    <row r="1006" spans="40:40" ht="12.75" customHeight="1"/>
    <row r="1007" spans="40:40" ht="12.75" customHeight="1"/>
    <row r="1008" spans="40:40"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spans="40:40" ht="12.75" customHeight="1"/>
    <row r="1058" spans="40:40" ht="12.75" customHeight="1"/>
    <row r="1059" spans="40:40" ht="12.75" customHeight="1">
      <c r="AN1059" s="319"/>
    </row>
    <row r="1060" spans="40:40" ht="12.75" customHeight="1"/>
    <row r="1061" spans="40:40" ht="12.75" customHeight="1"/>
    <row r="1062" spans="40:40" ht="12.75" customHeight="1"/>
    <row r="1063" spans="40:40" ht="12.75" customHeight="1"/>
    <row r="1064" spans="40:40" ht="12.75" customHeight="1"/>
    <row r="1065" spans="40:40" ht="12.75" customHeight="1"/>
    <row r="1066" spans="40:40" ht="12.75" customHeight="1"/>
    <row r="1067" spans="40:40" ht="12.75" customHeight="1"/>
    <row r="1068" spans="40:40" ht="12.75" customHeight="1"/>
    <row r="1069" spans="40:40" ht="12.75" customHeight="1"/>
    <row r="1070" spans="40:40" ht="12.75" customHeight="1"/>
    <row r="1071" spans="40:40" ht="12.75" customHeight="1"/>
    <row r="1072" spans="40:40"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spans="40:40" ht="12.75" customHeight="1"/>
    <row r="1106" spans="40:40" ht="12.75" customHeight="1"/>
    <row r="1107" spans="40:40" ht="12.75" customHeight="1"/>
    <row r="1108" spans="40:40" ht="12.75" customHeight="1"/>
    <row r="1109" spans="40:40" ht="12.75" customHeight="1"/>
    <row r="1110" spans="40:40" ht="12.75" customHeight="1"/>
    <row r="1111" spans="40:40" ht="12.75" customHeight="1"/>
    <row r="1112" spans="40:40" ht="12.75" customHeight="1"/>
    <row r="1113" spans="40:40" ht="12.75" customHeight="1"/>
    <row r="1114" spans="40:40" ht="12.75" customHeight="1"/>
    <row r="1115" spans="40:40" ht="12.75" customHeight="1"/>
    <row r="1116" spans="40:40" ht="12.75" customHeight="1"/>
    <row r="1117" spans="40:40" ht="12.75" customHeight="1"/>
    <row r="1118" spans="40:40" ht="12.75" customHeight="1"/>
    <row r="1119" spans="40:40" ht="12.75" customHeight="1">
      <c r="AN1119" s="319"/>
    </row>
    <row r="1120" spans="40:4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spans="40:40" ht="12.75" customHeight="1"/>
    <row r="1170" spans="40:40" ht="12.75" customHeight="1"/>
    <row r="1171" spans="40:40" ht="12.75" customHeight="1"/>
    <row r="1172" spans="40:40" ht="12.75" customHeight="1"/>
    <row r="1173" spans="40:40" ht="12.75" customHeight="1"/>
    <row r="1174" spans="40:40" ht="12.75" customHeight="1"/>
    <row r="1175" spans="40:40" ht="12.75" customHeight="1"/>
    <row r="1176" spans="40:40" ht="12.75" customHeight="1"/>
    <row r="1177" spans="40:40" ht="12.75" customHeight="1"/>
    <row r="1178" spans="40:40" ht="12.75" customHeight="1"/>
    <row r="1179" spans="40:40" ht="12.75" customHeight="1">
      <c r="AN1179" s="319"/>
    </row>
    <row r="1239" spans="40:40">
      <c r="AN1239" s="319"/>
    </row>
    <row r="1299" spans="40:40">
      <c r="AN1299" s="319"/>
    </row>
    <row r="1359" spans="40:40">
      <c r="AN1359" s="319"/>
    </row>
    <row r="1419" spans="40:40">
      <c r="AN1419" s="319"/>
    </row>
    <row r="1479" spans="40:40">
      <c r="AN1479" s="319"/>
    </row>
    <row r="1539" spans="40:40">
      <c r="AN1539" s="319"/>
    </row>
    <row r="1599" spans="40:40">
      <c r="AN1599" s="319"/>
    </row>
    <row r="1659" spans="40:40">
      <c r="AN1659" s="319"/>
    </row>
    <row r="1719" spans="40:40">
      <c r="AN1719" s="319"/>
    </row>
    <row r="1779" spans="40:40">
      <c r="AN1779" s="319"/>
    </row>
    <row r="1839" spans="40:40">
      <c r="AN1839" s="319"/>
    </row>
    <row r="1899" spans="40:40">
      <c r="AN1899" s="319"/>
    </row>
    <row r="1959" spans="40:40">
      <c r="AN1959" s="319"/>
    </row>
    <row r="2019" spans="40:40">
      <c r="AN2019" s="319"/>
    </row>
    <row r="2079" spans="40:40">
      <c r="AN2079" s="319"/>
    </row>
    <row r="2139" spans="40:40">
      <c r="AN2139" s="319"/>
    </row>
    <row r="2199" spans="40:40">
      <c r="AN2199" s="319"/>
    </row>
    <row r="2259" spans="40:40">
      <c r="AN2259" s="319"/>
    </row>
    <row r="2319" spans="40:40">
      <c r="AN2319" s="319"/>
    </row>
    <row r="2379" spans="40:40">
      <c r="AN2379" s="319"/>
    </row>
    <row r="2439" spans="40:40">
      <c r="AN2439" s="319"/>
    </row>
    <row r="2499" spans="40:40">
      <c r="AN2499" s="319"/>
    </row>
    <row r="2559" spans="40:40">
      <c r="AN2559" s="319"/>
    </row>
    <row r="2619" spans="40:40">
      <c r="AN2619" s="319"/>
    </row>
    <row r="2679" spans="40:40">
      <c r="AN2679" s="319"/>
    </row>
    <row r="2739" spans="40:40">
      <c r="AN2739" s="319"/>
    </row>
    <row r="2799" spans="40:40">
      <c r="AN2799" s="319"/>
    </row>
    <row r="2859" spans="40:40">
      <c r="AN2859" s="319"/>
    </row>
    <row r="2919" spans="40:40">
      <c r="AN2919" s="319"/>
    </row>
    <row r="2979" spans="40:40">
      <c r="AN2979" s="319"/>
    </row>
    <row r="3039" spans="40:40">
      <c r="AN3039" s="319"/>
    </row>
    <row r="3099" spans="40:40">
      <c r="AN3099" s="319"/>
    </row>
    <row r="3159" spans="40:40">
      <c r="AN3159" s="319"/>
    </row>
    <row r="3219" spans="40:40">
      <c r="AN3219" s="319"/>
    </row>
    <row r="3279" spans="40:40">
      <c r="AN3279" s="319"/>
    </row>
    <row r="3339" spans="40:40">
      <c r="AN3339" s="319"/>
    </row>
    <row r="3399" spans="40:40">
      <c r="AN3399" s="319"/>
    </row>
    <row r="3459" spans="40:40">
      <c r="AN3459" s="319"/>
    </row>
    <row r="3519" spans="40:40">
      <c r="AN3519" s="319"/>
    </row>
    <row r="3579" spans="40:40">
      <c r="AN3579" s="319"/>
    </row>
    <row r="3639" spans="40:40">
      <c r="AN3639" s="319"/>
    </row>
    <row r="3699" spans="40:40">
      <c r="AN3699" s="319"/>
    </row>
    <row r="3759" spans="40:40">
      <c r="AN3759" s="319"/>
    </row>
    <row r="3819" spans="40:40">
      <c r="AN3819" s="319"/>
    </row>
    <row r="3879" spans="40:40">
      <c r="AN3879" s="319"/>
    </row>
    <row r="3939" spans="40:40">
      <c r="AN3939" s="319"/>
    </row>
    <row r="3999" spans="40:40">
      <c r="AN3999" s="319"/>
    </row>
    <row r="4059" spans="40:40">
      <c r="AN4059" s="319"/>
    </row>
    <row r="4119" spans="40:40">
      <c r="AN4119" s="319"/>
    </row>
    <row r="4179" spans="40:40">
      <c r="AN4179" s="319"/>
    </row>
    <row r="4239" spans="40:40">
      <c r="AN4239" s="319"/>
    </row>
    <row r="4299" spans="40:40">
      <c r="AN4299" s="319"/>
    </row>
    <row r="4359" spans="40:40">
      <c r="AN4359" s="319"/>
    </row>
    <row r="4419" spans="40:40">
      <c r="AN4419" s="319"/>
    </row>
    <row r="4479" spans="40:40">
      <c r="AN4479" s="319"/>
    </row>
    <row r="4539" spans="40:40">
      <c r="AN4539" s="319"/>
    </row>
    <row r="4599" spans="40:40">
      <c r="AN4599" s="319"/>
    </row>
    <row r="4659" spans="40:40">
      <c r="AN4659" s="319"/>
    </row>
    <row r="4719" spans="40:40">
      <c r="AN4719" s="319"/>
    </row>
    <row r="4779" spans="40:40">
      <c r="AN4779" s="319"/>
    </row>
    <row r="4839" spans="40:40">
      <c r="AN4839" s="319"/>
    </row>
    <row r="4899" spans="40:40">
      <c r="AN4899" s="319"/>
    </row>
    <row r="4959" spans="40:40">
      <c r="AN4959" s="319"/>
    </row>
    <row r="5019" spans="40:40">
      <c r="AN5019" s="319"/>
    </row>
    <row r="5079" spans="40:40">
      <c r="AN5079" s="319"/>
    </row>
    <row r="5139" spans="40:40">
      <c r="AN5139" s="319"/>
    </row>
    <row r="5199" spans="40:40">
      <c r="AN5199" s="319"/>
    </row>
    <row r="5259" spans="40:40">
      <c r="AN5259" s="319"/>
    </row>
    <row r="5319" spans="40:40">
      <c r="AN5319" s="319"/>
    </row>
    <row r="5379" spans="40:40">
      <c r="AN5379" s="319"/>
    </row>
    <row r="5439" spans="40:40">
      <c r="AN5439" s="319"/>
    </row>
    <row r="5499" spans="40:40">
      <c r="AN5499" s="319"/>
    </row>
    <row r="5559" spans="40:40">
      <c r="AN5559" s="319"/>
    </row>
    <row r="5619" spans="40:40">
      <c r="AN5619" s="319"/>
    </row>
    <row r="5679" spans="40:40">
      <c r="AN5679" s="319"/>
    </row>
    <row r="5739" spans="40:40">
      <c r="AN5739" s="319"/>
    </row>
    <row r="5799" spans="40:40">
      <c r="AN5799" s="319"/>
    </row>
    <row r="5859" spans="40:40">
      <c r="AN5859" s="319"/>
    </row>
    <row r="5919" spans="40:40">
      <c r="AN5919" s="319"/>
    </row>
    <row r="5979" spans="40:40">
      <c r="AN5979" s="319"/>
    </row>
    <row r="6039" spans="40:40">
      <c r="AN6039" s="319"/>
    </row>
    <row r="6099" spans="40:40">
      <c r="AN6099" s="319"/>
    </row>
    <row r="6159" spans="40:40">
      <c r="AN6159" s="319"/>
    </row>
    <row r="6219" spans="40:40">
      <c r="AN6219" s="319"/>
    </row>
    <row r="6279" spans="40:40">
      <c r="AN6279" s="319"/>
    </row>
    <row r="6339" spans="40:40">
      <c r="AN6339" s="319"/>
    </row>
    <row r="6399" spans="40:40">
      <c r="AN6399" s="319"/>
    </row>
    <row r="6459" spans="40:40">
      <c r="AN6459" s="319"/>
    </row>
    <row r="6519" spans="40:40">
      <c r="AN6519" s="319"/>
    </row>
    <row r="6579" spans="40:40">
      <c r="AN6579" s="319"/>
    </row>
    <row r="6639" spans="40:40">
      <c r="AN6639" s="319"/>
    </row>
    <row r="6699" spans="40:40">
      <c r="AN6699" s="319"/>
    </row>
    <row r="6759" spans="40:40">
      <c r="AN6759" s="319"/>
    </row>
    <row r="6819" spans="40:40">
      <c r="AN6819" s="319"/>
    </row>
    <row r="6879" spans="40:40">
      <c r="AN6879" s="319"/>
    </row>
    <row r="6939" spans="40:40">
      <c r="AN6939" s="319"/>
    </row>
    <row r="6999" spans="40:40">
      <c r="AN6999" s="319"/>
    </row>
    <row r="7059" spans="40:40">
      <c r="AN7059" s="319"/>
    </row>
    <row r="7119" spans="40:40">
      <c r="AN7119" s="319"/>
    </row>
    <row r="7179" spans="40:40">
      <c r="AN7179" s="319"/>
    </row>
    <row r="7239" spans="40:40">
      <c r="AN7239" s="319"/>
    </row>
    <row r="7299" spans="40:40">
      <c r="AN7299" s="319"/>
    </row>
    <row r="7359" spans="40:40">
      <c r="AN7359" s="319"/>
    </row>
    <row r="7419" spans="40:40">
      <c r="AN7419" s="319"/>
    </row>
    <row r="7479" spans="40:40">
      <c r="AN7479" s="319"/>
    </row>
    <row r="7539" spans="40:40">
      <c r="AN7539" s="319"/>
    </row>
    <row r="7599" spans="40:40">
      <c r="AN7599" s="319"/>
    </row>
    <row r="7659" spans="40:40">
      <c r="AN7659" s="319"/>
    </row>
    <row r="7719" spans="40:40">
      <c r="AN7719" s="319"/>
    </row>
    <row r="7779" spans="40:40">
      <c r="AN7779" s="319"/>
    </row>
    <row r="7839" spans="40:40">
      <c r="AN7839" s="319"/>
    </row>
    <row r="7899" spans="40:40">
      <c r="AN7899" s="319"/>
    </row>
    <row r="7959" spans="40:40">
      <c r="AN7959" s="319"/>
    </row>
    <row r="8019" spans="40:40">
      <c r="AN8019" s="319"/>
    </row>
    <row r="8079" spans="40:40">
      <c r="AN8079" s="319"/>
    </row>
    <row r="8139" spans="40:40">
      <c r="AN8139" s="319"/>
    </row>
    <row r="8199" spans="40:40">
      <c r="AN8199" s="319"/>
    </row>
    <row r="8259" spans="40:40">
      <c r="AN8259" s="319"/>
    </row>
    <row r="8319" spans="40:40">
      <c r="AN8319" s="319"/>
    </row>
    <row r="8379" spans="40:40">
      <c r="AN8379" s="319"/>
    </row>
    <row r="8439" spans="40:40">
      <c r="AN8439" s="319"/>
    </row>
    <row r="8499" spans="40:40">
      <c r="AN8499" s="319"/>
    </row>
    <row r="8559" spans="40:40">
      <c r="AN8559" s="319"/>
    </row>
    <row r="8619" spans="40:40">
      <c r="AN8619" s="319"/>
    </row>
    <row r="8679" spans="40:40">
      <c r="AN8679" s="319"/>
    </row>
    <row r="8739" spans="40:40">
      <c r="AN8739" s="319"/>
    </row>
    <row r="8799" spans="40:40">
      <c r="AN8799" s="319"/>
    </row>
    <row r="8859" spans="40:40">
      <c r="AN8859" s="319"/>
    </row>
    <row r="8919" spans="40:40">
      <c r="AN8919" s="319"/>
    </row>
    <row r="8979" spans="40:40">
      <c r="AN8979" s="319"/>
    </row>
    <row r="9039" spans="40:40">
      <c r="AN9039" s="319"/>
    </row>
    <row r="9099" spans="40:40">
      <c r="AN9099" s="319"/>
    </row>
    <row r="9159" spans="40:40">
      <c r="AN9159" s="319"/>
    </row>
    <row r="9219" spans="40:40">
      <c r="AN9219" s="319"/>
    </row>
    <row r="9279" spans="40:40">
      <c r="AN9279" s="319"/>
    </row>
    <row r="9339" spans="40:40">
      <c r="AN9339" s="319"/>
    </row>
    <row r="9399" spans="40:40">
      <c r="AN9399" s="319"/>
    </row>
    <row r="9459" spans="40:40">
      <c r="AN9459" s="319"/>
    </row>
    <row r="9519" spans="40:40">
      <c r="AN9519" s="319"/>
    </row>
    <row r="9579" spans="40:40">
      <c r="AN9579" s="319"/>
    </row>
    <row r="9639" spans="40:40">
      <c r="AN9639" s="319"/>
    </row>
    <row r="9699" spans="40:40">
      <c r="AN9699" s="319"/>
    </row>
    <row r="9759" spans="40:40">
      <c r="AN9759" s="319"/>
    </row>
    <row r="9819" spans="40:40">
      <c r="AN9819" s="319"/>
    </row>
    <row r="9879" spans="40:40">
      <c r="AN9879" s="319"/>
    </row>
    <row r="9939" spans="40:40">
      <c r="AN9939" s="319"/>
    </row>
    <row r="9999" spans="40:40">
      <c r="AN9999" s="319"/>
    </row>
    <row r="10059" spans="40:40">
      <c r="AN10059" s="319"/>
    </row>
    <row r="10119" spans="40:40">
      <c r="AN10119" s="319"/>
    </row>
    <row r="10179" spans="40:40">
      <c r="AN10179" s="319"/>
    </row>
    <row r="10239" spans="40:40">
      <c r="AN10239" s="319"/>
    </row>
    <row r="10299" spans="40:40">
      <c r="AN10299" s="319"/>
    </row>
    <row r="10359" spans="40:40">
      <c r="AN10359" s="319"/>
    </row>
    <row r="10419" spans="40:40">
      <c r="AN10419" s="319"/>
    </row>
    <row r="10479" spans="40:40">
      <c r="AN10479" s="319"/>
    </row>
    <row r="10539" spans="40:40">
      <c r="AN10539" s="319"/>
    </row>
    <row r="10599" spans="40:40">
      <c r="AN10599" s="319"/>
    </row>
    <row r="10659" spans="40:40">
      <c r="AN10659" s="319"/>
    </row>
    <row r="10719" spans="40:40">
      <c r="AN10719" s="319"/>
    </row>
    <row r="10779" spans="40:40">
      <c r="AN10779" s="319"/>
    </row>
    <row r="10839" spans="40:40">
      <c r="AN10839" s="319"/>
    </row>
    <row r="10899" spans="40:40">
      <c r="AN10899" s="319"/>
    </row>
    <row r="10959" spans="40:40">
      <c r="AN10959" s="319"/>
    </row>
    <row r="11019" spans="40:40">
      <c r="AN11019" s="319"/>
    </row>
    <row r="11079" spans="40:40">
      <c r="AN11079" s="319"/>
    </row>
    <row r="11139" spans="40:40">
      <c r="AN11139" s="319"/>
    </row>
    <row r="11199" spans="40:40">
      <c r="AN11199" s="319"/>
    </row>
    <row r="11259" spans="40:40">
      <c r="AN11259" s="319"/>
    </row>
    <row r="11319" spans="40:40">
      <c r="AN11319" s="319"/>
    </row>
    <row r="11379" spans="40:40">
      <c r="AN11379" s="319"/>
    </row>
    <row r="11439" spans="40:40">
      <c r="AN11439" s="319"/>
    </row>
    <row r="11499" spans="40:40">
      <c r="AN11499" s="319"/>
    </row>
    <row r="11559" spans="40:40">
      <c r="AN11559" s="319"/>
    </row>
    <row r="11619" spans="40:40">
      <c r="AN11619" s="319"/>
    </row>
    <row r="11679" spans="40:40">
      <c r="AN11679" s="319"/>
    </row>
    <row r="11739" spans="40:40">
      <c r="AN11739" s="319"/>
    </row>
    <row r="11799" spans="40:40">
      <c r="AN11799" s="319"/>
    </row>
    <row r="11859" spans="40:40">
      <c r="AN11859" s="319"/>
    </row>
    <row r="11919" spans="40:40">
      <c r="AN11919" s="319"/>
    </row>
    <row r="11979" spans="40:40">
      <c r="AN11979" s="319"/>
    </row>
    <row r="12039" spans="40:40">
      <c r="AN12039" s="319"/>
    </row>
    <row r="12099" spans="40:40">
      <c r="AN12099" s="319"/>
    </row>
    <row r="12159" spans="40:40">
      <c r="AN12159" s="319"/>
    </row>
    <row r="12219" spans="40:40">
      <c r="AN12219" s="319"/>
    </row>
    <row r="12279" spans="40:40">
      <c r="AN12279" s="319"/>
    </row>
    <row r="12339" spans="40:40">
      <c r="AN12339" s="319"/>
    </row>
    <row r="12399" spans="40:40">
      <c r="AN12399" s="319"/>
    </row>
    <row r="12459" spans="40:40">
      <c r="AN12459" s="319"/>
    </row>
    <row r="12519" spans="40:40">
      <c r="AN12519" s="319"/>
    </row>
    <row r="12579" spans="40:40">
      <c r="AN12579" s="319"/>
    </row>
    <row r="12639" spans="40:40">
      <c r="AN12639" s="319"/>
    </row>
    <row r="12699" spans="40:40">
      <c r="AN12699" s="319"/>
    </row>
    <row r="12759" spans="40:40">
      <c r="AN12759" s="319"/>
    </row>
    <row r="12819" spans="40:40">
      <c r="AN12819" s="319"/>
    </row>
    <row r="12879" spans="40:40">
      <c r="AN12879" s="319"/>
    </row>
    <row r="12939" spans="40:40">
      <c r="AN12939" s="319"/>
    </row>
    <row r="12999" spans="40:40">
      <c r="AN12999" s="319"/>
    </row>
    <row r="13059" spans="40:40">
      <c r="AN13059" s="319"/>
    </row>
    <row r="13119" spans="40:40">
      <c r="AN13119" s="319"/>
    </row>
    <row r="13179" spans="40:40">
      <c r="AN13179" s="319"/>
    </row>
    <row r="13239" spans="40:40">
      <c r="AN13239" s="319"/>
    </row>
    <row r="13299" spans="40:40">
      <c r="AN13299" s="319"/>
    </row>
    <row r="13359" spans="40:40">
      <c r="AN13359" s="319"/>
    </row>
    <row r="13419" spans="40:40">
      <c r="AN13419" s="319"/>
    </row>
    <row r="13479" spans="40:40">
      <c r="AN13479" s="319"/>
    </row>
    <row r="13539" spans="40:40">
      <c r="AN13539" s="319"/>
    </row>
    <row r="13599" spans="40:40">
      <c r="AN13599" s="319"/>
    </row>
    <row r="13659" spans="40:40">
      <c r="AN13659" s="319"/>
    </row>
    <row r="13719" spans="40:40">
      <c r="AN13719" s="319"/>
    </row>
    <row r="13779" spans="40:40">
      <c r="AN13779" s="319"/>
    </row>
    <row r="13839" spans="40:40">
      <c r="AN13839" s="319"/>
    </row>
    <row r="13899" spans="40:40">
      <c r="AN13899" s="319"/>
    </row>
    <row r="13959" spans="40:40">
      <c r="AN13959" s="319"/>
    </row>
    <row r="14019" spans="40:40">
      <c r="AN14019" s="319"/>
    </row>
    <row r="14079" spans="40:40">
      <c r="AN14079" s="319"/>
    </row>
    <row r="14139" spans="40:40">
      <c r="AN14139" s="319"/>
    </row>
    <row r="14199" spans="40:40">
      <c r="AN14199" s="319"/>
    </row>
    <row r="14259" spans="40:40">
      <c r="AN14259" s="319"/>
    </row>
    <row r="14319" spans="40:40">
      <c r="AN14319" s="319"/>
    </row>
    <row r="14379" spans="40:40">
      <c r="AN14379" s="319"/>
    </row>
    <row r="14439" spans="40:40">
      <c r="AN14439" s="319"/>
    </row>
    <row r="14499" spans="40:40">
      <c r="AN14499" s="319"/>
    </row>
    <row r="14559" spans="40:40">
      <c r="AN14559" s="319"/>
    </row>
    <row r="14619" spans="40:40">
      <c r="AN14619" s="319"/>
    </row>
    <row r="14679" spans="40:40">
      <c r="AN14679" s="319"/>
    </row>
    <row r="14739" spans="40:40">
      <c r="AN14739" s="319"/>
    </row>
    <row r="14799" spans="40:40">
      <c r="AN14799" s="319"/>
    </row>
    <row r="14859" spans="40:40">
      <c r="AN14859" s="319"/>
    </row>
    <row r="14919" spans="40:40">
      <c r="AN14919" s="319"/>
    </row>
    <row r="14979" spans="40:40">
      <c r="AN14979" s="319"/>
    </row>
    <row r="15039" spans="40:40">
      <c r="AN15039" s="319"/>
    </row>
    <row r="15099" spans="40:40">
      <c r="AN15099" s="319"/>
    </row>
    <row r="15159" spans="40:40">
      <c r="AN15159" s="319"/>
    </row>
    <row r="15219" spans="40:40">
      <c r="AN15219" s="319"/>
    </row>
    <row r="15279" spans="40:40">
      <c r="AN15279" s="319"/>
    </row>
    <row r="15339" spans="40:40">
      <c r="AN15339" s="319"/>
    </row>
    <row r="15399" spans="40:40">
      <c r="AN15399" s="319"/>
    </row>
    <row r="15459" spans="40:40">
      <c r="AN15459" s="319"/>
    </row>
    <row r="15519" spans="40:40">
      <c r="AN15519" s="319"/>
    </row>
    <row r="15579" spans="40:40">
      <c r="AN15579" s="319"/>
    </row>
    <row r="15639" spans="40:40">
      <c r="AN15639" s="319"/>
    </row>
    <row r="15699" spans="40:40">
      <c r="AN15699" s="319"/>
    </row>
    <row r="15759" spans="40:40">
      <c r="AN15759" s="319"/>
    </row>
    <row r="15819" spans="40:40">
      <c r="AN15819" s="319"/>
    </row>
    <row r="15879" spans="40:40">
      <c r="AN15879" s="319"/>
    </row>
    <row r="15939" spans="40:40">
      <c r="AN15939" s="319"/>
    </row>
    <row r="15999" spans="40:40">
      <c r="AN15999" s="319"/>
    </row>
    <row r="16059" spans="40:40">
      <c r="AN16059" s="319"/>
    </row>
    <row r="16119" spans="40:40">
      <c r="AN16119" s="319"/>
    </row>
    <row r="16179" spans="40:40">
      <c r="AN16179" s="319"/>
    </row>
    <row r="16239" spans="40:40">
      <c r="AN16239" s="319"/>
    </row>
    <row r="16299" spans="40:40">
      <c r="AN16299" s="319"/>
    </row>
    <row r="16359" spans="40:40">
      <c r="AN16359" s="319"/>
    </row>
    <row r="16419" spans="40:40">
      <c r="AN16419" s="319"/>
    </row>
    <row r="16479" spans="40:40">
      <c r="AN16479" s="319"/>
    </row>
    <row r="16539" spans="40:40">
      <c r="AN16539" s="319"/>
    </row>
    <row r="16599" spans="40:40">
      <c r="AN16599" s="319"/>
    </row>
    <row r="16659" spans="40:40">
      <c r="AN16659" s="319"/>
    </row>
    <row r="16719" spans="40:40">
      <c r="AN16719" s="319"/>
    </row>
    <row r="16779" spans="40:40">
      <c r="AN16779" s="319"/>
    </row>
    <row r="16839" spans="40:40">
      <c r="AN16839" s="319"/>
    </row>
    <row r="16899" spans="40:40">
      <c r="AN16899" s="319"/>
    </row>
    <row r="16959" spans="40:40">
      <c r="AN16959" s="319"/>
    </row>
    <row r="17019" spans="40:40">
      <c r="AN17019" s="319"/>
    </row>
    <row r="17079" spans="40:40">
      <c r="AN17079" s="319"/>
    </row>
    <row r="17139" spans="40:40">
      <c r="AN17139" s="319"/>
    </row>
    <row r="17199" spans="40:40">
      <c r="AN17199" s="319"/>
    </row>
    <row r="17259" spans="40:40">
      <c r="AN17259" s="319"/>
    </row>
    <row r="17319" spans="40:40">
      <c r="AN17319" s="319"/>
    </row>
    <row r="17379" spans="40:40">
      <c r="AN17379" s="319"/>
    </row>
    <row r="17439" spans="40:40">
      <c r="AN17439" s="319"/>
    </row>
    <row r="17499" spans="40:40">
      <c r="AN17499" s="319"/>
    </row>
    <row r="17559" spans="40:40">
      <c r="AN17559" s="319"/>
    </row>
    <row r="17619" spans="40:40">
      <c r="AN17619" s="319"/>
    </row>
    <row r="17679" spans="40:40">
      <c r="AN17679" s="319"/>
    </row>
    <row r="17739" spans="40:40">
      <c r="AN17739" s="319"/>
    </row>
    <row r="17799" spans="40:40">
      <c r="AN17799" s="319"/>
    </row>
    <row r="17859" spans="40:40">
      <c r="AN17859" s="319"/>
    </row>
    <row r="17919" spans="40:40">
      <c r="AN17919" s="319"/>
    </row>
    <row r="17979" spans="40:40">
      <c r="AN17979" s="319"/>
    </row>
    <row r="18039" spans="40:40">
      <c r="AN18039" s="319"/>
    </row>
    <row r="18099" spans="40:40">
      <c r="AN18099" s="319"/>
    </row>
    <row r="18159" spans="40:40">
      <c r="AN18159" s="319"/>
    </row>
    <row r="18219" spans="40:40">
      <c r="AN18219" s="319"/>
    </row>
    <row r="18279" spans="40:40">
      <c r="AN18279" s="319"/>
    </row>
    <row r="18339" spans="40:40">
      <c r="AN18339" s="319"/>
    </row>
    <row r="18399" spans="40:40">
      <c r="AN18399" s="319"/>
    </row>
    <row r="18459" spans="40:40">
      <c r="AN18459" s="319"/>
    </row>
    <row r="18519" spans="40:40">
      <c r="AN18519" s="319"/>
    </row>
    <row r="18579" spans="40:40">
      <c r="AN18579" s="319"/>
    </row>
    <row r="18639" spans="40:40">
      <c r="AN18639" s="319"/>
    </row>
    <row r="18699" spans="40:40">
      <c r="AN18699" s="319"/>
    </row>
    <row r="18759" spans="40:40">
      <c r="AN18759" s="319"/>
    </row>
    <row r="18819" spans="40:40">
      <c r="AN18819" s="319"/>
    </row>
    <row r="18879" spans="40:40">
      <c r="AN18879" s="319"/>
    </row>
    <row r="18939" spans="40:40">
      <c r="AN18939" s="319"/>
    </row>
    <row r="18999" spans="40:40">
      <c r="AN18999" s="319"/>
    </row>
    <row r="19059" spans="40:40">
      <c r="AN19059" s="319"/>
    </row>
    <row r="19119" spans="40:40">
      <c r="AN19119" s="319"/>
    </row>
    <row r="19179" spans="40:40">
      <c r="AN19179" s="319"/>
    </row>
    <row r="19239" spans="40:40">
      <c r="AN19239" s="319"/>
    </row>
    <row r="19299" spans="40:40">
      <c r="AN19299" s="319"/>
    </row>
    <row r="19359" spans="40:40">
      <c r="AN19359" s="319"/>
    </row>
    <row r="19419" spans="40:40">
      <c r="AN19419" s="319"/>
    </row>
    <row r="19479" spans="40:40">
      <c r="AN19479" s="319"/>
    </row>
    <row r="19539" spans="40:40">
      <c r="AN19539" s="319"/>
    </row>
    <row r="19599" spans="40:40">
      <c r="AN19599" s="319"/>
    </row>
    <row r="19659" spans="40:40">
      <c r="AN19659" s="319"/>
    </row>
    <row r="19719" spans="40:40">
      <c r="AN19719" s="319"/>
    </row>
    <row r="19779" spans="40:40">
      <c r="AN19779" s="319"/>
    </row>
    <row r="19839" spans="40:40">
      <c r="AN19839" s="319"/>
    </row>
    <row r="19899" spans="40:40">
      <c r="AN19899" s="319"/>
    </row>
    <row r="19959" spans="40:40">
      <c r="AN19959" s="319"/>
    </row>
    <row r="20019" spans="40:40">
      <c r="AN20019" s="319"/>
    </row>
    <row r="20079" spans="40:40">
      <c r="AN20079" s="319"/>
    </row>
    <row r="20139" spans="40:40">
      <c r="AN20139" s="319"/>
    </row>
    <row r="20199" spans="40:40">
      <c r="AN20199" s="319"/>
    </row>
    <row r="20259" spans="40:40">
      <c r="AN20259" s="319"/>
    </row>
    <row r="20319" spans="40:40">
      <c r="AN20319" s="319"/>
    </row>
    <row r="20379" spans="40:40">
      <c r="AN20379" s="319"/>
    </row>
    <row r="20439" spans="40:40">
      <c r="AN20439" s="319"/>
    </row>
    <row r="20499" spans="40:40">
      <c r="AN20499" s="319"/>
    </row>
    <row r="20559" spans="40:40">
      <c r="AN20559" s="319"/>
    </row>
    <row r="20619" spans="40:40">
      <c r="AN20619" s="319"/>
    </row>
    <row r="20679" spans="40:40">
      <c r="AN20679" s="319"/>
    </row>
    <row r="20739" spans="40:40">
      <c r="AN20739" s="319"/>
    </row>
    <row r="20799" spans="40:40">
      <c r="AN20799" s="319"/>
    </row>
    <row r="20859" spans="40:40">
      <c r="AN20859" s="319"/>
    </row>
    <row r="20919" spans="40:40">
      <c r="AN20919" s="319"/>
    </row>
    <row r="20979" spans="40:40">
      <c r="AN20979" s="319"/>
    </row>
    <row r="21039" spans="40:40">
      <c r="AN21039" s="319"/>
    </row>
    <row r="21099" spans="40:40">
      <c r="AN21099" s="319"/>
    </row>
    <row r="21159" spans="40:40">
      <c r="AN21159" s="319"/>
    </row>
    <row r="21219" spans="40:40">
      <c r="AN21219" s="319"/>
    </row>
    <row r="21279" spans="40:40">
      <c r="AN21279" s="319"/>
    </row>
    <row r="21339" spans="40:40">
      <c r="AN21339" s="319"/>
    </row>
    <row r="21399" spans="40:40">
      <c r="AN21399" s="319"/>
    </row>
    <row r="21459" spans="40:40">
      <c r="AN21459" s="319"/>
    </row>
    <row r="21519" spans="40:40">
      <c r="AN21519" s="319"/>
    </row>
    <row r="21579" spans="40:40">
      <c r="AN21579" s="319"/>
    </row>
    <row r="21639" spans="40:40">
      <c r="AN21639" s="319"/>
    </row>
    <row r="21699" spans="40:40">
      <c r="AN21699" s="319"/>
    </row>
    <row r="21759" spans="40:40">
      <c r="AN21759" s="319"/>
    </row>
    <row r="21819" spans="40:40">
      <c r="AN21819" s="319"/>
    </row>
    <row r="21879" spans="40:40">
      <c r="AN21879" s="319"/>
    </row>
    <row r="21939" spans="40:40">
      <c r="AN21939" s="319"/>
    </row>
    <row r="21999" spans="40:40">
      <c r="AN21999" s="319"/>
    </row>
    <row r="22059" spans="40:40">
      <c r="AN22059" s="319"/>
    </row>
    <row r="22119" spans="40:40">
      <c r="AN22119" s="319"/>
    </row>
    <row r="22179" spans="40:40">
      <c r="AN22179" s="319"/>
    </row>
    <row r="22239" spans="40:40">
      <c r="AN22239" s="319"/>
    </row>
    <row r="22299" spans="40:40">
      <c r="AN22299" s="319"/>
    </row>
    <row r="22359" spans="40:40">
      <c r="AN22359" s="319"/>
    </row>
    <row r="22419" spans="40:40">
      <c r="AN22419" s="319"/>
    </row>
    <row r="22479" spans="40:40">
      <c r="AN22479" s="319"/>
    </row>
    <row r="22539" spans="40:40">
      <c r="AN22539" s="319"/>
    </row>
    <row r="22599" spans="40:40">
      <c r="AN22599" s="319"/>
    </row>
    <row r="22659" spans="40:40">
      <c r="AN22659" s="319"/>
    </row>
    <row r="22719" spans="40:40">
      <c r="AN22719" s="319"/>
    </row>
    <row r="22779" spans="40:40">
      <c r="AN22779" s="319"/>
    </row>
    <row r="22839" spans="40:40">
      <c r="AN22839" s="319"/>
    </row>
    <row r="22899" spans="40:40">
      <c r="AN22899" s="319"/>
    </row>
    <row r="22959" spans="40:40">
      <c r="AN22959" s="319"/>
    </row>
    <row r="23019" spans="40:40">
      <c r="AN23019" s="319"/>
    </row>
    <row r="23079" spans="40:40">
      <c r="AN23079" s="319"/>
    </row>
    <row r="23139" spans="40:40">
      <c r="AN23139" s="319"/>
    </row>
    <row r="23199" spans="40:40">
      <c r="AN23199" s="319"/>
    </row>
    <row r="23259" spans="40:40">
      <c r="AN23259" s="319"/>
    </row>
    <row r="23319" spans="40:40">
      <c r="AN23319" s="319"/>
    </row>
    <row r="23379" spans="40:40">
      <c r="AN23379" s="319"/>
    </row>
    <row r="23439" spans="40:40">
      <c r="AN23439" s="319"/>
    </row>
    <row r="23499" spans="40:40">
      <c r="AN23499" s="319"/>
    </row>
    <row r="23559" spans="40:40">
      <c r="AN23559" s="319"/>
    </row>
    <row r="23619" spans="40:40">
      <c r="AN23619" s="319"/>
    </row>
    <row r="23679" spans="40:40">
      <c r="AN23679" s="319"/>
    </row>
    <row r="23739" spans="40:40">
      <c r="AN23739" s="319"/>
    </row>
    <row r="23799" spans="40:40">
      <c r="AN23799" s="319"/>
    </row>
    <row r="23859" spans="40:40">
      <c r="AN23859" s="319"/>
    </row>
    <row r="23919" spans="40:40">
      <c r="AN23919" s="319"/>
    </row>
    <row r="23979" spans="40:40">
      <c r="AN23979" s="319"/>
    </row>
    <row r="24039" spans="40:40">
      <c r="AN24039" s="319"/>
    </row>
    <row r="24099" spans="40:40">
      <c r="AN24099" s="319"/>
    </row>
    <row r="24159" spans="40:40">
      <c r="AN24159" s="319"/>
    </row>
    <row r="24219" spans="40:40">
      <c r="AN24219" s="319"/>
    </row>
    <row r="24279" spans="40:40">
      <c r="AN24279" s="319"/>
    </row>
    <row r="24339" spans="40:40">
      <c r="AN24339" s="319"/>
    </row>
    <row r="24399" spans="40:40">
      <c r="AN24399" s="319"/>
    </row>
    <row r="24459" spans="40:40">
      <c r="AN24459" s="319"/>
    </row>
    <row r="24519" spans="40:40">
      <c r="AN24519" s="319"/>
    </row>
    <row r="24579" spans="40:40">
      <c r="AN24579" s="319"/>
    </row>
    <row r="24639" spans="40:40">
      <c r="AN24639" s="319"/>
    </row>
    <row r="24699" spans="40:40">
      <c r="AN24699" s="319"/>
    </row>
    <row r="24759" spans="40:40">
      <c r="AN24759" s="319"/>
    </row>
    <row r="24819" spans="40:40">
      <c r="AN24819" s="319"/>
    </row>
    <row r="24879" spans="40:40">
      <c r="AN24879" s="319"/>
    </row>
    <row r="24939" spans="40:40">
      <c r="AN24939" s="319"/>
    </row>
    <row r="24999" spans="40:40">
      <c r="AN24999" s="319"/>
    </row>
    <row r="25059" spans="40:40">
      <c r="AN25059" s="319"/>
    </row>
    <row r="25119" spans="40:40">
      <c r="AN25119" s="319"/>
    </row>
    <row r="25179" spans="40:40">
      <c r="AN25179" s="319"/>
    </row>
    <row r="25239" spans="40:40">
      <c r="AN25239" s="319"/>
    </row>
    <row r="25299" spans="40:40">
      <c r="AN25299" s="319"/>
    </row>
    <row r="25359" spans="40:40">
      <c r="AN25359" s="319"/>
    </row>
    <row r="25419" spans="40:40">
      <c r="AN25419" s="319"/>
    </row>
    <row r="25479" spans="40:40">
      <c r="AN25479" s="319"/>
    </row>
    <row r="25539" spans="40:40">
      <c r="AN25539" s="319"/>
    </row>
    <row r="25599" spans="40:40">
      <c r="AN25599" s="319"/>
    </row>
    <row r="25659" spans="40:40">
      <c r="AN25659" s="319"/>
    </row>
    <row r="25719" spans="40:40">
      <c r="AN25719" s="319"/>
    </row>
    <row r="25779" spans="40:40">
      <c r="AN25779" s="319"/>
    </row>
    <row r="25839" spans="40:40">
      <c r="AN25839" s="319"/>
    </row>
    <row r="25899" spans="40:40">
      <c r="AN25899" s="319"/>
    </row>
    <row r="25959" spans="40:40">
      <c r="AN25959" s="319"/>
    </row>
    <row r="26019" spans="40:40">
      <c r="AN26019" s="319"/>
    </row>
    <row r="26079" spans="40:40">
      <c r="AN26079" s="319"/>
    </row>
    <row r="26139" spans="40:40">
      <c r="AN26139" s="319"/>
    </row>
    <row r="26199" spans="40:40">
      <c r="AN26199" s="319"/>
    </row>
    <row r="26259" spans="40:40">
      <c r="AN26259" s="319"/>
    </row>
    <row r="26319" spans="40:40">
      <c r="AN26319" s="319"/>
    </row>
    <row r="26379" spans="40:40">
      <c r="AN26379" s="319"/>
    </row>
    <row r="26439" spans="40:40">
      <c r="AN26439" s="319"/>
    </row>
    <row r="26499" spans="40:40">
      <c r="AN26499" s="319"/>
    </row>
    <row r="26559" spans="40:40">
      <c r="AN26559" s="319"/>
    </row>
    <row r="26619" spans="40:40">
      <c r="AN26619" s="319"/>
    </row>
    <row r="26679" spans="40:40">
      <c r="AN26679" s="319"/>
    </row>
    <row r="26739" spans="40:40">
      <c r="AN26739" s="319"/>
    </row>
    <row r="26799" spans="40:40">
      <c r="AN26799" s="319"/>
    </row>
    <row r="26859" spans="40:40">
      <c r="AN26859" s="319"/>
    </row>
    <row r="26919" spans="40:40">
      <c r="AN26919" s="319"/>
    </row>
    <row r="26979" spans="40:40">
      <c r="AN26979" s="319"/>
    </row>
    <row r="27039" spans="40:40">
      <c r="AN27039" s="319"/>
    </row>
    <row r="27099" spans="40:40">
      <c r="AN27099" s="319"/>
    </row>
    <row r="27159" spans="40:40">
      <c r="AN27159" s="319"/>
    </row>
    <row r="27219" spans="40:40">
      <c r="AN27219" s="319"/>
    </row>
    <row r="27279" spans="40:40">
      <c r="AN27279" s="319"/>
    </row>
    <row r="27339" spans="40:40">
      <c r="AN27339" s="319"/>
    </row>
    <row r="27399" spans="40:40">
      <c r="AN27399" s="319"/>
    </row>
    <row r="27459" spans="40:40">
      <c r="AN27459" s="319"/>
    </row>
    <row r="27519" spans="40:40">
      <c r="AN27519" s="319"/>
    </row>
    <row r="27579" spans="40:40">
      <c r="AN27579" s="319"/>
    </row>
    <row r="27639" spans="40:40">
      <c r="AN27639" s="319"/>
    </row>
    <row r="27699" spans="40:40">
      <c r="AN27699" s="319"/>
    </row>
    <row r="27759" spans="40:40">
      <c r="AN27759" s="319"/>
    </row>
    <row r="27819" spans="40:40">
      <c r="AN27819" s="319"/>
    </row>
    <row r="27879" spans="40:40">
      <c r="AN27879" s="319"/>
    </row>
    <row r="27939" spans="40:40">
      <c r="AN27939" s="319"/>
    </row>
    <row r="27999" spans="40:40">
      <c r="AN27999" s="319"/>
    </row>
    <row r="28059" spans="40:40">
      <c r="AN28059" s="319"/>
    </row>
    <row r="28119" spans="40:40">
      <c r="AN28119" s="319"/>
    </row>
    <row r="28179" spans="40:40">
      <c r="AN28179" s="319"/>
    </row>
    <row r="28239" spans="40:40">
      <c r="AN28239" s="319"/>
    </row>
    <row r="28299" spans="40:40">
      <c r="AN28299" s="319"/>
    </row>
    <row r="28359" spans="40:40">
      <c r="AN28359" s="319"/>
    </row>
    <row r="28419" spans="40:40">
      <c r="AN28419" s="319"/>
    </row>
    <row r="28479" spans="40:40">
      <c r="AN28479" s="319"/>
    </row>
    <row r="28539" spans="40:40">
      <c r="AN28539" s="319"/>
    </row>
    <row r="28599" spans="40:40">
      <c r="AN28599" s="319"/>
    </row>
    <row r="28659" spans="40:40">
      <c r="AN28659" s="319"/>
    </row>
    <row r="28719" spans="40:40">
      <c r="AN28719" s="319"/>
    </row>
    <row r="28779" spans="40:40">
      <c r="AN28779" s="319"/>
    </row>
    <row r="28839" spans="40:40">
      <c r="AN28839" s="319"/>
    </row>
    <row r="28899" spans="40:40">
      <c r="AN28899" s="319"/>
    </row>
    <row r="28959" spans="40:40">
      <c r="AN28959" s="319"/>
    </row>
    <row r="29019" spans="40:40">
      <c r="AN29019" s="319"/>
    </row>
    <row r="29079" spans="40:40">
      <c r="AN29079" s="319"/>
    </row>
    <row r="29139" spans="40:40">
      <c r="AN29139" s="319"/>
    </row>
    <row r="29199" spans="40:40">
      <c r="AN29199" s="319"/>
    </row>
    <row r="29259" spans="40:40">
      <c r="AN29259" s="319"/>
    </row>
    <row r="29319" spans="40:40">
      <c r="AN29319" s="319"/>
    </row>
    <row r="29379" spans="40:40">
      <c r="AN29379" s="319"/>
    </row>
    <row r="29439" spans="40:40">
      <c r="AN29439" s="319"/>
    </row>
    <row r="29499" spans="40:40">
      <c r="AN29499" s="319"/>
    </row>
    <row r="29559" spans="40:40">
      <c r="AN29559" s="319"/>
    </row>
    <row r="29619" spans="40:40">
      <c r="AN29619" s="319"/>
    </row>
    <row r="29679" spans="40:40">
      <c r="AN29679" s="319"/>
    </row>
    <row r="29739" spans="40:40">
      <c r="AN29739" s="319"/>
    </row>
    <row r="29799" spans="40:40">
      <c r="AN29799" s="319"/>
    </row>
    <row r="29859" spans="40:40">
      <c r="AN29859" s="319"/>
    </row>
    <row r="29919" spans="40:40">
      <c r="AN29919" s="319"/>
    </row>
    <row r="29979" spans="40:40">
      <c r="AN29979" s="319"/>
    </row>
    <row r="30039" spans="40:40">
      <c r="AN30039" s="319"/>
    </row>
    <row r="30099" spans="40:40">
      <c r="AN30099" s="319"/>
    </row>
    <row r="30159" spans="40:40">
      <c r="AN30159" s="319"/>
    </row>
    <row r="30219" spans="40:40">
      <c r="AN30219" s="319"/>
    </row>
    <row r="30279" spans="40:40">
      <c r="AN30279" s="319"/>
    </row>
    <row r="30339" spans="40:40">
      <c r="AN30339" s="319"/>
    </row>
    <row r="30399" spans="40:40">
      <c r="AN30399" s="319"/>
    </row>
    <row r="30459" spans="40:40">
      <c r="AN30459" s="319"/>
    </row>
    <row r="30519" spans="40:40">
      <c r="AN30519" s="319"/>
    </row>
    <row r="30579" spans="40:40">
      <c r="AN30579" s="319"/>
    </row>
    <row r="30639" spans="40:40">
      <c r="AN30639" s="319"/>
    </row>
    <row r="30699" spans="40:40">
      <c r="AN30699" s="319"/>
    </row>
    <row r="30759" spans="40:40">
      <c r="AN30759" s="319"/>
    </row>
    <row r="30819" spans="40:40">
      <c r="AN30819" s="319"/>
    </row>
    <row r="30879" spans="40:40">
      <c r="AN30879" s="319"/>
    </row>
    <row r="30939" spans="40:40">
      <c r="AN30939" s="319"/>
    </row>
    <row r="30999" spans="40:40">
      <c r="AN30999" s="319"/>
    </row>
    <row r="31059" spans="40:40">
      <c r="AN31059" s="319"/>
    </row>
    <row r="31119" spans="40:40">
      <c r="AN31119" s="319"/>
    </row>
    <row r="31179" spans="40:40">
      <c r="AN31179" s="319"/>
    </row>
    <row r="31239" spans="40:40">
      <c r="AN31239" s="319"/>
    </row>
    <row r="31299" spans="40:40">
      <c r="AN31299" s="319"/>
    </row>
    <row r="31359" spans="40:40">
      <c r="AN31359" s="319"/>
    </row>
    <row r="31419" spans="40:40">
      <c r="AN31419" s="319"/>
    </row>
    <row r="31479" spans="40:40">
      <c r="AN31479" s="319"/>
    </row>
    <row r="31539" spans="40:40">
      <c r="AN31539" s="319"/>
    </row>
    <row r="31599" spans="40:40">
      <c r="AN31599" s="319"/>
    </row>
    <row r="31659" spans="40:40">
      <c r="AN31659" s="319"/>
    </row>
    <row r="31719" spans="40:40">
      <c r="AN31719" s="319"/>
    </row>
    <row r="31779" spans="40:40">
      <c r="AN31779" s="319"/>
    </row>
    <row r="31839" spans="40:40">
      <c r="AN31839" s="319"/>
    </row>
    <row r="31899" spans="40:40">
      <c r="AN31899" s="319"/>
    </row>
    <row r="31959" spans="40:40">
      <c r="AN31959" s="319"/>
    </row>
    <row r="32019" spans="40:40">
      <c r="AN32019" s="319"/>
    </row>
    <row r="32079" spans="40:40">
      <c r="AN32079" s="319"/>
    </row>
    <row r="32139" spans="40:40">
      <c r="AN32139" s="319"/>
    </row>
    <row r="32199" spans="40:40">
      <c r="AN32199" s="319"/>
    </row>
    <row r="32259" spans="40:40">
      <c r="AN32259" s="319"/>
    </row>
    <row r="32319" spans="40:40">
      <c r="AN32319" s="319"/>
    </row>
    <row r="32379" spans="40:40">
      <c r="AN32379" s="319"/>
    </row>
    <row r="32439" spans="40:40">
      <c r="AN32439" s="319"/>
    </row>
    <row r="32499" spans="40:40">
      <c r="AN32499" s="319"/>
    </row>
    <row r="32559" spans="40:40">
      <c r="AN32559" s="319"/>
    </row>
    <row r="32619" spans="40:40">
      <c r="AN32619" s="319"/>
    </row>
    <row r="32679" spans="40:40">
      <c r="AN32679" s="319"/>
    </row>
    <row r="32739" spans="40:40">
      <c r="AN32739" s="319"/>
    </row>
    <row r="32799" spans="40:40">
      <c r="AN32799" s="319"/>
    </row>
    <row r="32859" spans="40:40">
      <c r="AN32859" s="319"/>
    </row>
    <row r="32919" spans="40:40">
      <c r="AN32919" s="319"/>
    </row>
    <row r="32979" spans="40:40">
      <c r="AN32979" s="319"/>
    </row>
    <row r="33039" spans="40:40">
      <c r="AN33039" s="319"/>
    </row>
    <row r="33099" spans="40:40">
      <c r="AN33099" s="319"/>
    </row>
    <row r="33159" spans="40:40">
      <c r="AN33159" s="319"/>
    </row>
    <row r="33219" spans="40:40">
      <c r="AN33219" s="319"/>
    </row>
    <row r="33279" spans="40:40">
      <c r="AN33279" s="319"/>
    </row>
    <row r="33339" spans="40:40">
      <c r="AN33339" s="319"/>
    </row>
    <row r="33399" spans="40:40">
      <c r="AN33399" s="319"/>
    </row>
    <row r="33459" spans="40:40">
      <c r="AN33459" s="319"/>
    </row>
    <row r="33519" spans="40:40">
      <c r="AN33519" s="319"/>
    </row>
    <row r="33579" spans="40:40">
      <c r="AN33579" s="319"/>
    </row>
    <row r="33639" spans="40:40">
      <c r="AN33639" s="319"/>
    </row>
    <row r="33699" spans="40:40">
      <c r="AN33699" s="319"/>
    </row>
    <row r="33759" spans="40:40">
      <c r="AN33759" s="319"/>
    </row>
    <row r="33819" spans="40:40">
      <c r="AN33819" s="319"/>
    </row>
    <row r="33879" spans="40:40">
      <c r="AN33879" s="319"/>
    </row>
    <row r="33939" spans="40:40">
      <c r="AN33939" s="319"/>
    </row>
    <row r="33999" spans="40:40">
      <c r="AN33999" s="319"/>
    </row>
    <row r="34059" spans="40:40">
      <c r="AN34059" s="319"/>
    </row>
    <row r="34119" spans="40:40">
      <c r="AN34119" s="319"/>
    </row>
    <row r="34179" spans="40:40">
      <c r="AN34179" s="319"/>
    </row>
    <row r="34239" spans="40:40">
      <c r="AN34239" s="319"/>
    </row>
    <row r="34299" spans="40:40">
      <c r="AN34299" s="319"/>
    </row>
    <row r="34359" spans="40:40">
      <c r="AN34359" s="319"/>
    </row>
    <row r="34419" spans="40:40">
      <c r="AN34419" s="319"/>
    </row>
    <row r="34479" spans="40:40">
      <c r="AN34479" s="319"/>
    </row>
    <row r="34539" spans="40:40">
      <c r="AN34539" s="319"/>
    </row>
    <row r="34599" spans="40:40">
      <c r="AN34599" s="319"/>
    </row>
    <row r="34659" spans="40:40">
      <c r="AN34659" s="319"/>
    </row>
    <row r="34719" spans="40:40">
      <c r="AN34719" s="319"/>
    </row>
    <row r="34779" spans="40:40">
      <c r="AN34779" s="319"/>
    </row>
    <row r="34839" spans="40:40">
      <c r="AN34839" s="319"/>
    </row>
    <row r="34899" spans="40:40">
      <c r="AN34899" s="319"/>
    </row>
    <row r="34959" spans="40:40">
      <c r="AN34959" s="319"/>
    </row>
    <row r="35019" spans="40:40">
      <c r="AN35019" s="319"/>
    </row>
    <row r="35079" spans="40:40">
      <c r="AN35079" s="319"/>
    </row>
    <row r="35139" spans="40:40">
      <c r="AN35139" s="319"/>
    </row>
    <row r="35199" spans="40:40">
      <c r="AN35199" s="319"/>
    </row>
    <row r="35259" spans="40:40">
      <c r="AN35259" s="319"/>
    </row>
    <row r="35319" spans="40:40">
      <c r="AN35319" s="319"/>
    </row>
    <row r="35379" spans="40:40">
      <c r="AN35379" s="319"/>
    </row>
    <row r="35439" spans="40:40">
      <c r="AN35439" s="319"/>
    </row>
    <row r="35499" spans="40:40">
      <c r="AN35499" s="319"/>
    </row>
    <row r="35559" spans="40:40">
      <c r="AN35559" s="319"/>
    </row>
    <row r="35619" spans="40:40">
      <c r="AN35619" s="319"/>
    </row>
    <row r="35679" spans="40:40">
      <c r="AN35679" s="319"/>
    </row>
    <row r="35739" spans="40:40">
      <c r="AN35739" s="319"/>
    </row>
    <row r="35799" spans="40:40">
      <c r="AN35799" s="319"/>
    </row>
    <row r="35859" spans="40:40">
      <c r="AN35859" s="319"/>
    </row>
    <row r="35919" spans="40:40">
      <c r="AN35919" s="319"/>
    </row>
    <row r="35979" spans="40:40">
      <c r="AN35979" s="319"/>
    </row>
    <row r="36039" spans="40:40">
      <c r="AN36039" s="319"/>
    </row>
    <row r="36099" spans="40:40">
      <c r="AN36099" s="319"/>
    </row>
    <row r="36159" spans="40:40">
      <c r="AN36159" s="319"/>
    </row>
    <row r="36219" spans="40:40">
      <c r="AN36219" s="319"/>
    </row>
    <row r="36279" spans="40:40">
      <c r="AN36279" s="319"/>
    </row>
    <row r="36339" spans="40:40">
      <c r="AN36339" s="319"/>
    </row>
    <row r="36399" spans="40:40">
      <c r="AN36399" s="319"/>
    </row>
    <row r="36459" spans="40:40">
      <c r="AN36459" s="319"/>
    </row>
    <row r="36519" spans="40:40">
      <c r="AN36519" s="319"/>
    </row>
    <row r="36579" spans="40:40">
      <c r="AN36579" s="319"/>
    </row>
    <row r="36639" spans="40:40">
      <c r="AN36639" s="319"/>
    </row>
    <row r="36699" spans="40:40">
      <c r="AN36699" s="319"/>
    </row>
    <row r="36759" spans="40:40">
      <c r="AN36759" s="319"/>
    </row>
    <row r="36819" spans="40:40">
      <c r="AN36819" s="319"/>
    </row>
    <row r="36879" spans="40:40">
      <c r="AN36879" s="319"/>
    </row>
    <row r="36939" spans="40:40">
      <c r="AN36939" s="319"/>
    </row>
    <row r="36999" spans="40:40">
      <c r="AN36999" s="319"/>
    </row>
    <row r="37059" spans="40:40">
      <c r="AN37059" s="319"/>
    </row>
    <row r="37119" spans="40:40">
      <c r="AN37119" s="319"/>
    </row>
    <row r="37179" spans="40:40">
      <c r="AN37179" s="319"/>
    </row>
    <row r="37239" spans="40:40">
      <c r="AN37239" s="319"/>
    </row>
    <row r="37299" spans="40:40">
      <c r="AN37299" s="319"/>
    </row>
    <row r="37359" spans="40:40">
      <c r="AN37359" s="319"/>
    </row>
    <row r="37419" spans="40:40">
      <c r="AN37419" s="319"/>
    </row>
    <row r="37479" spans="40:40">
      <c r="AN37479" s="319"/>
    </row>
    <row r="37539" spans="40:40">
      <c r="AN37539" s="319"/>
    </row>
    <row r="37599" spans="40:40">
      <c r="AN37599" s="319"/>
    </row>
    <row r="37659" spans="40:40">
      <c r="AN37659" s="319"/>
    </row>
    <row r="37719" spans="40:40">
      <c r="AN37719" s="319"/>
    </row>
    <row r="37779" spans="40:40">
      <c r="AN37779" s="319"/>
    </row>
    <row r="37839" spans="40:40">
      <c r="AN37839" s="319"/>
    </row>
    <row r="37899" spans="40:40">
      <c r="AN37899" s="319"/>
    </row>
    <row r="37959" spans="40:40">
      <c r="AN37959" s="319"/>
    </row>
    <row r="38019" spans="40:40">
      <c r="AN38019" s="319"/>
    </row>
    <row r="38079" spans="40:40">
      <c r="AN38079" s="319"/>
    </row>
    <row r="38139" spans="40:40">
      <c r="AN38139" s="319"/>
    </row>
    <row r="38199" spans="40:40">
      <c r="AN38199" s="319"/>
    </row>
    <row r="38259" spans="40:40">
      <c r="AN38259" s="319"/>
    </row>
    <row r="38319" spans="40:40">
      <c r="AN38319" s="319"/>
    </row>
    <row r="38379" spans="40:40">
      <c r="AN38379" s="319"/>
    </row>
    <row r="38439" spans="40:40">
      <c r="AN38439" s="319"/>
    </row>
    <row r="38499" spans="40:40">
      <c r="AN38499" s="319"/>
    </row>
    <row r="38559" spans="40:40">
      <c r="AN38559" s="319"/>
    </row>
    <row r="38619" spans="40:40">
      <c r="AN38619" s="319"/>
    </row>
    <row r="38679" spans="40:40">
      <c r="AN38679" s="319"/>
    </row>
    <row r="38739" spans="40:40">
      <c r="AN38739" s="319"/>
    </row>
    <row r="38799" spans="40:40">
      <c r="AN38799" s="319"/>
    </row>
    <row r="38859" spans="40:40">
      <c r="AN38859" s="319"/>
    </row>
    <row r="38919" spans="40:40">
      <c r="AN38919" s="319"/>
    </row>
    <row r="38979" spans="40:40">
      <c r="AN38979" s="319"/>
    </row>
    <row r="39039" spans="40:40">
      <c r="AN39039" s="319"/>
    </row>
    <row r="39099" spans="40:40">
      <c r="AN39099" s="319"/>
    </row>
    <row r="39159" spans="40:40">
      <c r="AN39159" s="319"/>
    </row>
    <row r="39219" spans="40:40">
      <c r="AN39219" s="319"/>
    </row>
    <row r="39279" spans="40:40">
      <c r="AN39279" s="319"/>
    </row>
    <row r="39339" spans="40:40">
      <c r="AN39339" s="319"/>
    </row>
    <row r="39399" spans="40:40">
      <c r="AN39399" s="319"/>
    </row>
    <row r="39459" spans="40:40">
      <c r="AN39459" s="319"/>
    </row>
    <row r="39519" spans="40:40">
      <c r="AN39519" s="319"/>
    </row>
    <row r="39579" spans="40:40">
      <c r="AN39579" s="319"/>
    </row>
    <row r="39639" spans="40:40">
      <c r="AN39639" s="319"/>
    </row>
    <row r="39699" spans="40:40">
      <c r="AN39699" s="319"/>
    </row>
    <row r="39759" spans="40:40">
      <c r="AN39759" s="319"/>
    </row>
    <row r="39819" spans="40:40">
      <c r="AN39819" s="319"/>
    </row>
    <row r="39879" spans="40:40">
      <c r="AN39879" s="319"/>
    </row>
    <row r="39939" spans="40:40">
      <c r="AN39939" s="319"/>
    </row>
    <row r="39999" spans="40:40">
      <c r="AN39999" s="319"/>
    </row>
    <row r="40059" spans="40:40">
      <c r="AN40059" s="319"/>
    </row>
    <row r="40119" spans="40:40">
      <c r="AN40119" s="319"/>
    </row>
    <row r="40179" spans="40:40">
      <c r="AN40179" s="319"/>
    </row>
    <row r="40239" spans="40:40">
      <c r="AN40239" s="319"/>
    </row>
    <row r="40299" spans="40:40">
      <c r="AN40299" s="319"/>
    </row>
    <row r="40359" spans="40:40">
      <c r="AN40359" s="319"/>
    </row>
    <row r="40419" spans="40:40">
      <c r="AN40419" s="319"/>
    </row>
    <row r="40479" spans="40:40">
      <c r="AN40479" s="319"/>
    </row>
    <row r="40539" spans="40:40">
      <c r="AN40539" s="319"/>
    </row>
    <row r="40599" spans="40:40">
      <c r="AN40599" s="319"/>
    </row>
    <row r="40659" spans="40:40">
      <c r="AN40659" s="319"/>
    </row>
    <row r="40719" spans="40:40">
      <c r="AN40719" s="319"/>
    </row>
    <row r="40779" spans="40:40">
      <c r="AN40779" s="319"/>
    </row>
    <row r="40839" spans="40:40">
      <c r="AN40839" s="319"/>
    </row>
    <row r="40899" spans="40:40">
      <c r="AN40899" s="319"/>
    </row>
    <row r="40959" spans="40:40">
      <c r="AN40959" s="319"/>
    </row>
    <row r="41019" spans="40:40">
      <c r="AN41019" s="319"/>
    </row>
    <row r="41079" spans="40:40">
      <c r="AN41079" s="319"/>
    </row>
    <row r="41139" spans="40:40">
      <c r="AN41139" s="319"/>
    </row>
    <row r="41199" spans="40:40">
      <c r="AN41199" s="319"/>
    </row>
    <row r="41259" spans="40:40">
      <c r="AN41259" s="319"/>
    </row>
    <row r="41319" spans="40:40">
      <c r="AN41319" s="319"/>
    </row>
    <row r="41379" spans="40:40">
      <c r="AN41379" s="319"/>
    </row>
    <row r="41439" spans="40:40">
      <c r="AN41439" s="319"/>
    </row>
    <row r="41499" spans="40:40">
      <c r="AN41499" s="319"/>
    </row>
    <row r="41559" spans="40:40">
      <c r="AN41559" s="319"/>
    </row>
    <row r="41619" spans="40:40">
      <c r="AN41619" s="319"/>
    </row>
    <row r="41679" spans="40:40">
      <c r="AN41679" s="319"/>
    </row>
    <row r="41739" spans="40:40">
      <c r="AN41739" s="319"/>
    </row>
    <row r="41799" spans="40:40">
      <c r="AN41799" s="319"/>
    </row>
    <row r="41859" spans="40:40">
      <c r="AN41859" s="319"/>
    </row>
    <row r="41919" spans="40:40">
      <c r="AN41919" s="319"/>
    </row>
    <row r="41979" spans="40:40">
      <c r="AN41979" s="319"/>
    </row>
    <row r="42039" spans="40:40">
      <c r="AN42039" s="319"/>
    </row>
    <row r="42099" spans="40:40">
      <c r="AN42099" s="319"/>
    </row>
    <row r="42159" spans="40:40">
      <c r="AN42159" s="319"/>
    </row>
    <row r="42219" spans="40:40">
      <c r="AN42219" s="319"/>
    </row>
    <row r="42279" spans="40:40">
      <c r="AN42279" s="319"/>
    </row>
    <row r="42339" spans="40:40">
      <c r="AN42339" s="319"/>
    </row>
    <row r="42399" spans="40:40">
      <c r="AN42399" s="319"/>
    </row>
    <row r="42459" spans="40:40">
      <c r="AN42459" s="319"/>
    </row>
    <row r="42519" spans="40:40">
      <c r="AN42519" s="319"/>
    </row>
    <row r="42579" spans="40:40">
      <c r="AN42579" s="319"/>
    </row>
    <row r="42639" spans="40:40">
      <c r="AN42639" s="319"/>
    </row>
    <row r="42699" spans="40:40">
      <c r="AN42699" s="319"/>
    </row>
    <row r="42759" spans="40:40">
      <c r="AN42759" s="319"/>
    </row>
    <row r="42819" spans="40:40">
      <c r="AN42819" s="319"/>
    </row>
    <row r="42879" spans="40:40">
      <c r="AN42879" s="319"/>
    </row>
    <row r="42939" spans="40:40">
      <c r="AN42939" s="319"/>
    </row>
    <row r="42999" spans="40:40">
      <c r="AN42999" s="319"/>
    </row>
    <row r="43059" spans="40:40">
      <c r="AN43059" s="319"/>
    </row>
    <row r="43119" spans="40:40">
      <c r="AN43119" s="319"/>
    </row>
    <row r="43179" spans="40:40">
      <c r="AN43179" s="319"/>
    </row>
    <row r="43239" spans="40:40">
      <c r="AN43239" s="319"/>
    </row>
    <row r="43299" spans="40:40">
      <c r="AN43299" s="319"/>
    </row>
    <row r="43359" spans="40:40">
      <c r="AN43359" s="319"/>
    </row>
    <row r="43419" spans="40:40">
      <c r="AN43419" s="319"/>
    </row>
    <row r="43479" spans="40:40">
      <c r="AN43479" s="319"/>
    </row>
    <row r="43539" spans="40:40">
      <c r="AN43539" s="319"/>
    </row>
    <row r="43599" spans="40:40">
      <c r="AN43599" s="319"/>
    </row>
    <row r="43659" spans="40:40">
      <c r="AN43659" s="319"/>
    </row>
    <row r="43719" spans="40:40">
      <c r="AN43719" s="319"/>
    </row>
    <row r="43779" spans="40:40">
      <c r="AN43779" s="319"/>
    </row>
    <row r="43839" spans="40:40">
      <c r="AN43839" s="319"/>
    </row>
    <row r="43899" spans="40:40">
      <c r="AN43899" s="319"/>
    </row>
    <row r="43959" spans="40:40">
      <c r="AN43959" s="319"/>
    </row>
    <row r="44019" spans="40:40">
      <c r="AN44019" s="319"/>
    </row>
    <row r="44079" spans="40:40">
      <c r="AN44079" s="319"/>
    </row>
    <row r="44139" spans="40:40">
      <c r="AN44139" s="319"/>
    </row>
    <row r="44199" spans="40:40">
      <c r="AN44199" s="319"/>
    </row>
    <row r="44259" spans="40:40">
      <c r="AN44259" s="319"/>
    </row>
    <row r="44319" spans="40:40">
      <c r="AN44319" s="319"/>
    </row>
    <row r="44379" spans="40:40">
      <c r="AN44379" s="319"/>
    </row>
    <row r="44439" spans="40:40">
      <c r="AN44439" s="319"/>
    </row>
    <row r="44499" spans="40:40">
      <c r="AN44499" s="319"/>
    </row>
    <row r="44559" spans="40:40">
      <c r="AN44559" s="319"/>
    </row>
    <row r="44619" spans="40:40">
      <c r="AN44619" s="319"/>
    </row>
    <row r="44679" spans="40:40">
      <c r="AN44679" s="319"/>
    </row>
    <row r="44739" spans="40:40">
      <c r="AN44739" s="319"/>
    </row>
    <row r="44799" spans="40:40">
      <c r="AN44799" s="319"/>
    </row>
    <row r="44859" spans="40:40">
      <c r="AN44859" s="319"/>
    </row>
    <row r="44919" spans="40:40">
      <c r="AN44919" s="319"/>
    </row>
    <row r="44979" spans="40:40">
      <c r="AN44979" s="319"/>
    </row>
    <row r="45039" spans="40:40">
      <c r="AN45039" s="319"/>
    </row>
    <row r="45099" spans="40:40">
      <c r="AN45099" s="319"/>
    </row>
    <row r="45159" spans="40:40">
      <c r="AN45159" s="319"/>
    </row>
    <row r="45219" spans="40:40">
      <c r="AN45219" s="319"/>
    </row>
    <row r="45279" spans="40:40">
      <c r="AN45279" s="319"/>
    </row>
    <row r="45339" spans="40:40">
      <c r="AN45339" s="319"/>
    </row>
    <row r="45399" spans="40:40">
      <c r="AN45399" s="319"/>
    </row>
    <row r="45459" spans="40:40">
      <c r="AN45459" s="319"/>
    </row>
    <row r="45519" spans="40:40">
      <c r="AN45519" s="319"/>
    </row>
    <row r="45579" spans="40:40">
      <c r="AN45579" s="319"/>
    </row>
    <row r="45639" spans="40:40">
      <c r="AN45639" s="319"/>
    </row>
    <row r="45699" spans="40:40">
      <c r="AN45699" s="319"/>
    </row>
    <row r="45759" spans="40:40">
      <c r="AN45759" s="319"/>
    </row>
    <row r="45819" spans="40:40">
      <c r="AN45819" s="319"/>
    </row>
    <row r="45879" spans="40:40">
      <c r="AN45879" s="319"/>
    </row>
    <row r="45939" spans="40:40">
      <c r="AN45939" s="319"/>
    </row>
    <row r="45999" spans="40:40">
      <c r="AN45999" s="319"/>
    </row>
    <row r="46059" spans="40:40">
      <c r="AN46059" s="319"/>
    </row>
    <row r="46119" spans="40:40">
      <c r="AN46119" s="319"/>
    </row>
    <row r="46179" spans="40:40">
      <c r="AN46179" s="319"/>
    </row>
    <row r="46239" spans="40:40">
      <c r="AN46239" s="319"/>
    </row>
    <row r="46299" spans="40:40">
      <c r="AN46299" s="319"/>
    </row>
    <row r="46359" spans="40:40">
      <c r="AN46359" s="319"/>
    </row>
    <row r="46419" spans="40:40">
      <c r="AN46419" s="319"/>
    </row>
    <row r="46479" spans="40:40">
      <c r="AN46479" s="319"/>
    </row>
    <row r="46539" spans="40:40">
      <c r="AN46539" s="319"/>
    </row>
    <row r="46599" spans="40:40">
      <c r="AN46599" s="319"/>
    </row>
    <row r="46659" spans="40:40">
      <c r="AN46659" s="319"/>
    </row>
    <row r="46719" spans="40:40">
      <c r="AN46719" s="319"/>
    </row>
    <row r="46779" spans="40:40">
      <c r="AN46779" s="319"/>
    </row>
    <row r="46839" spans="40:40">
      <c r="AN46839" s="319"/>
    </row>
    <row r="46899" spans="40:40">
      <c r="AN46899" s="319"/>
    </row>
    <row r="46959" spans="40:40">
      <c r="AN46959" s="319"/>
    </row>
    <row r="47019" spans="40:40">
      <c r="AN47019" s="319"/>
    </row>
    <row r="47079" spans="40:40">
      <c r="AN47079" s="319"/>
    </row>
    <row r="47139" spans="40:40">
      <c r="AN47139" s="319"/>
    </row>
    <row r="47199" spans="40:40">
      <c r="AN47199" s="319"/>
    </row>
    <row r="47259" spans="40:40">
      <c r="AN47259" s="319"/>
    </row>
    <row r="47319" spans="40:40">
      <c r="AN47319" s="319"/>
    </row>
    <row r="47379" spans="40:40">
      <c r="AN47379" s="319"/>
    </row>
    <row r="47439" spans="40:40">
      <c r="AN47439" s="319"/>
    </row>
    <row r="47499" spans="40:40">
      <c r="AN47499" s="319"/>
    </row>
    <row r="47559" spans="40:40">
      <c r="AN47559" s="319"/>
    </row>
    <row r="47619" spans="40:40">
      <c r="AN47619" s="319"/>
    </row>
    <row r="47679" spans="40:40">
      <c r="AN47679" s="319"/>
    </row>
    <row r="47739" spans="40:40">
      <c r="AN47739" s="319"/>
    </row>
    <row r="47799" spans="40:40">
      <c r="AN47799" s="319"/>
    </row>
    <row r="47859" spans="40:40">
      <c r="AN47859" s="319"/>
    </row>
    <row r="47919" spans="40:40">
      <c r="AN47919" s="319"/>
    </row>
    <row r="47979" spans="40:40">
      <c r="AN47979" s="319"/>
    </row>
    <row r="48039" spans="40:40">
      <c r="AN48039" s="319"/>
    </row>
    <row r="48099" spans="40:40">
      <c r="AN48099" s="319"/>
    </row>
    <row r="48159" spans="40:40">
      <c r="AN48159" s="319"/>
    </row>
    <row r="48219" spans="40:40">
      <c r="AN48219" s="319"/>
    </row>
    <row r="48279" spans="40:40">
      <c r="AN48279" s="319"/>
    </row>
    <row r="48339" spans="40:40">
      <c r="AN48339" s="319"/>
    </row>
    <row r="48399" spans="40:40">
      <c r="AN48399" s="319"/>
    </row>
    <row r="48459" spans="40:40">
      <c r="AN48459" s="319"/>
    </row>
    <row r="48519" spans="40:40">
      <c r="AN48519" s="319"/>
    </row>
    <row r="48579" spans="40:40">
      <c r="AN48579" s="319"/>
    </row>
    <row r="48639" spans="40:40">
      <c r="AN48639" s="319"/>
    </row>
    <row r="48699" spans="40:40">
      <c r="AN48699" s="319"/>
    </row>
    <row r="48759" spans="40:40">
      <c r="AN48759" s="319"/>
    </row>
    <row r="48819" spans="40:40">
      <c r="AN48819" s="319"/>
    </row>
    <row r="48879" spans="40:40">
      <c r="AN48879" s="319"/>
    </row>
    <row r="48939" spans="40:40">
      <c r="AN48939" s="319"/>
    </row>
    <row r="48999" spans="40:40">
      <c r="AN48999" s="319"/>
    </row>
    <row r="49059" spans="40:40">
      <c r="AN49059" s="319"/>
    </row>
    <row r="49119" spans="40:40">
      <c r="AN49119" s="319"/>
    </row>
    <row r="49179" spans="40:40">
      <c r="AN49179" s="319"/>
    </row>
    <row r="49239" spans="40:40">
      <c r="AN49239" s="319"/>
    </row>
    <row r="49299" spans="40:40">
      <c r="AN49299" s="319"/>
    </row>
    <row r="49359" spans="40:40">
      <c r="AN49359" s="319"/>
    </row>
    <row r="49419" spans="40:40">
      <c r="AN49419" s="319"/>
    </row>
    <row r="49479" spans="40:40">
      <c r="AN49479" s="319"/>
    </row>
    <row r="49539" spans="40:40">
      <c r="AN49539" s="319"/>
    </row>
    <row r="49599" spans="40:40">
      <c r="AN49599" s="319"/>
    </row>
    <row r="49659" spans="40:40">
      <c r="AN49659" s="319"/>
    </row>
    <row r="49719" spans="40:40">
      <c r="AN49719" s="319"/>
    </row>
    <row r="49779" spans="40:40">
      <c r="AN49779" s="319"/>
    </row>
    <row r="49839" spans="40:40">
      <c r="AN49839" s="319"/>
    </row>
    <row r="49899" spans="40:40">
      <c r="AN49899" s="319"/>
    </row>
    <row r="49959" spans="40:40">
      <c r="AN49959" s="319"/>
    </row>
    <row r="50019" spans="40:40">
      <c r="AN50019" s="319"/>
    </row>
    <row r="50079" spans="40:40">
      <c r="AN50079" s="319"/>
    </row>
    <row r="50139" spans="40:40">
      <c r="AN50139" s="319"/>
    </row>
    <row r="50199" spans="40:40">
      <c r="AN50199" s="319"/>
    </row>
    <row r="50259" spans="40:40">
      <c r="AN50259" s="319"/>
    </row>
    <row r="50319" spans="40:40">
      <c r="AN50319" s="319"/>
    </row>
    <row r="50379" spans="40:40">
      <c r="AN50379" s="319"/>
    </row>
    <row r="50439" spans="40:40">
      <c r="AN50439" s="319"/>
    </row>
    <row r="50499" spans="40:40">
      <c r="AN50499" s="319"/>
    </row>
    <row r="50559" spans="40:40">
      <c r="AN50559" s="319"/>
    </row>
    <row r="50619" spans="40:40">
      <c r="AN50619" s="319"/>
    </row>
    <row r="50679" spans="40:40">
      <c r="AN50679" s="319"/>
    </row>
    <row r="50739" spans="40:40">
      <c r="AN50739" s="319"/>
    </row>
    <row r="50799" spans="40:40">
      <c r="AN50799" s="319"/>
    </row>
    <row r="50859" spans="40:40">
      <c r="AN50859" s="319"/>
    </row>
    <row r="50919" spans="40:40">
      <c r="AN50919" s="319"/>
    </row>
    <row r="50979" spans="40:40">
      <c r="AN50979" s="319"/>
    </row>
    <row r="51039" spans="40:40">
      <c r="AN51039" s="319"/>
    </row>
    <row r="51099" spans="40:40">
      <c r="AN51099" s="319"/>
    </row>
    <row r="51159" spans="40:40">
      <c r="AN51159" s="319"/>
    </row>
    <row r="51219" spans="40:40">
      <c r="AN51219" s="319"/>
    </row>
    <row r="51279" spans="40:40">
      <c r="AN51279" s="319"/>
    </row>
    <row r="51339" spans="40:40">
      <c r="AN51339" s="319"/>
    </row>
    <row r="51399" spans="40:40">
      <c r="AN51399" s="319"/>
    </row>
    <row r="51459" spans="40:40">
      <c r="AN51459" s="319"/>
    </row>
    <row r="51519" spans="40:40">
      <c r="AN51519" s="319"/>
    </row>
    <row r="51579" spans="40:40">
      <c r="AN51579" s="319"/>
    </row>
    <row r="51639" spans="40:40">
      <c r="AN51639" s="319"/>
    </row>
    <row r="51699" spans="40:40">
      <c r="AN51699" s="319"/>
    </row>
    <row r="51759" spans="40:40">
      <c r="AN51759" s="319"/>
    </row>
    <row r="51819" spans="40:40">
      <c r="AN51819" s="319"/>
    </row>
    <row r="51879" spans="40:40">
      <c r="AN51879" s="319"/>
    </row>
    <row r="51939" spans="40:40">
      <c r="AN51939" s="319"/>
    </row>
    <row r="51999" spans="40:40">
      <c r="AN51999" s="319"/>
    </row>
    <row r="52059" spans="40:40">
      <c r="AN52059" s="319"/>
    </row>
    <row r="52119" spans="40:40">
      <c r="AN52119" s="319"/>
    </row>
    <row r="52179" spans="40:40">
      <c r="AN52179" s="319"/>
    </row>
    <row r="52239" spans="40:40">
      <c r="AN52239" s="319"/>
    </row>
    <row r="52299" spans="40:40">
      <c r="AN52299" s="319"/>
    </row>
    <row r="52359" spans="40:40">
      <c r="AN52359" s="319"/>
    </row>
    <row r="52419" spans="40:40">
      <c r="AN52419" s="319"/>
    </row>
    <row r="52479" spans="40:40">
      <c r="AN52479" s="319"/>
    </row>
    <row r="52539" spans="40:40">
      <c r="AN52539" s="319"/>
    </row>
    <row r="52599" spans="40:40">
      <c r="AN52599" s="319"/>
    </row>
    <row r="52659" spans="40:40">
      <c r="AN52659" s="319"/>
    </row>
    <row r="52719" spans="40:40">
      <c r="AN52719" s="319"/>
    </row>
    <row r="52779" spans="40:40">
      <c r="AN52779" s="319"/>
    </row>
    <row r="52839" spans="40:40">
      <c r="AN52839" s="319"/>
    </row>
    <row r="52899" spans="40:40">
      <c r="AN52899" s="319"/>
    </row>
    <row r="52959" spans="40:40">
      <c r="AN52959" s="319"/>
    </row>
    <row r="53019" spans="40:40">
      <c r="AN53019" s="319"/>
    </row>
    <row r="53079" spans="40:40">
      <c r="AN53079" s="319"/>
    </row>
    <row r="53139" spans="40:40">
      <c r="AN53139" s="319"/>
    </row>
    <row r="53199" spans="40:40">
      <c r="AN53199" s="319"/>
    </row>
    <row r="53259" spans="40:40">
      <c r="AN53259" s="319"/>
    </row>
    <row r="53319" spans="40:40">
      <c r="AN53319" s="319"/>
    </row>
    <row r="53379" spans="40:40">
      <c r="AN53379" s="319"/>
    </row>
    <row r="53439" spans="40:40">
      <c r="AN53439" s="319"/>
    </row>
    <row r="53499" spans="40:40">
      <c r="AN53499" s="319"/>
    </row>
    <row r="53559" spans="40:40">
      <c r="AN53559" s="319"/>
    </row>
    <row r="53619" spans="40:40">
      <c r="AN53619" s="319"/>
    </row>
    <row r="53679" spans="40:40">
      <c r="AN53679" s="319"/>
    </row>
    <row r="53739" spans="40:40">
      <c r="AN53739" s="319"/>
    </row>
    <row r="53799" spans="40:40">
      <c r="AN53799" s="319"/>
    </row>
    <row r="53859" spans="40:40">
      <c r="AN53859" s="319"/>
    </row>
    <row r="53919" spans="40:40">
      <c r="AN53919" s="319"/>
    </row>
    <row r="53979" spans="40:40">
      <c r="AN53979" s="319"/>
    </row>
    <row r="54039" spans="40:40">
      <c r="AN54039" s="319"/>
    </row>
    <row r="54099" spans="40:40">
      <c r="AN54099" s="319"/>
    </row>
    <row r="54159" spans="40:40">
      <c r="AN54159" s="319"/>
    </row>
    <row r="54219" spans="40:40">
      <c r="AN54219" s="319"/>
    </row>
    <row r="54279" spans="40:40">
      <c r="AN54279" s="319"/>
    </row>
    <row r="54339" spans="40:40">
      <c r="AN54339" s="319"/>
    </row>
    <row r="54399" spans="40:40">
      <c r="AN54399" s="319"/>
    </row>
    <row r="54459" spans="40:40">
      <c r="AN54459" s="319"/>
    </row>
    <row r="54519" spans="40:40">
      <c r="AN54519" s="319"/>
    </row>
    <row r="54579" spans="40:40">
      <c r="AN54579" s="319"/>
    </row>
    <row r="54639" spans="40:40">
      <c r="AN54639" s="319"/>
    </row>
    <row r="54699" spans="40:40">
      <c r="AN54699" s="319"/>
    </row>
    <row r="54759" spans="40:40">
      <c r="AN54759" s="319"/>
    </row>
    <row r="54819" spans="40:40">
      <c r="AN54819" s="319"/>
    </row>
    <row r="54879" spans="40:40">
      <c r="AN54879" s="319"/>
    </row>
    <row r="54939" spans="40:40">
      <c r="AN54939" s="319"/>
    </row>
    <row r="54999" spans="40:40">
      <c r="AN54999" s="319"/>
    </row>
    <row r="55059" spans="40:40">
      <c r="AN55059" s="319"/>
    </row>
    <row r="55119" spans="40:40">
      <c r="AN55119" s="319"/>
    </row>
    <row r="55179" spans="40:40">
      <c r="AN55179" s="319"/>
    </row>
    <row r="55239" spans="40:40">
      <c r="AN55239" s="319"/>
    </row>
    <row r="55299" spans="40:40">
      <c r="AN55299" s="319"/>
    </row>
    <row r="55359" spans="40:40">
      <c r="AN55359" s="319"/>
    </row>
    <row r="55419" spans="40:40">
      <c r="AN55419" s="319"/>
    </row>
    <row r="55479" spans="40:40">
      <c r="AN55479" s="319"/>
    </row>
    <row r="55539" spans="40:40">
      <c r="AN55539" s="319"/>
    </row>
    <row r="55599" spans="40:40">
      <c r="AN55599" s="319"/>
    </row>
    <row r="55659" spans="40:40">
      <c r="AN55659" s="319"/>
    </row>
    <row r="55719" spans="40:40">
      <c r="AN55719" s="319"/>
    </row>
    <row r="55779" spans="40:40">
      <c r="AN55779" s="319"/>
    </row>
    <row r="55839" spans="40:40">
      <c r="AN55839" s="319"/>
    </row>
    <row r="55899" spans="40:40">
      <c r="AN55899" s="319"/>
    </row>
    <row r="55959" spans="40:40">
      <c r="AN55959" s="319"/>
    </row>
    <row r="56019" spans="40:40">
      <c r="AN56019" s="319"/>
    </row>
    <row r="56079" spans="40:40">
      <c r="AN56079" s="319"/>
    </row>
    <row r="56139" spans="40:40">
      <c r="AN56139" s="319"/>
    </row>
    <row r="56199" spans="40:40">
      <c r="AN56199" s="319"/>
    </row>
    <row r="56259" spans="40:40">
      <c r="AN56259" s="319"/>
    </row>
    <row r="56319" spans="40:40">
      <c r="AN56319" s="319"/>
    </row>
    <row r="56379" spans="40:40">
      <c r="AN56379" s="319"/>
    </row>
    <row r="56439" spans="40:40">
      <c r="AN56439" s="319"/>
    </row>
    <row r="56499" spans="40:40">
      <c r="AN56499" s="319"/>
    </row>
    <row r="56559" spans="40:40">
      <c r="AN56559" s="319"/>
    </row>
    <row r="56619" spans="40:40">
      <c r="AN56619" s="319"/>
    </row>
    <row r="56679" spans="40:40">
      <c r="AN56679" s="319"/>
    </row>
    <row r="56739" spans="40:40">
      <c r="AN56739" s="319"/>
    </row>
    <row r="56799" spans="40:40">
      <c r="AN56799" s="319"/>
    </row>
    <row r="56859" spans="40:40">
      <c r="AN56859" s="319"/>
    </row>
    <row r="56919" spans="40:40">
      <c r="AN56919" s="319"/>
    </row>
    <row r="56979" spans="40:40">
      <c r="AN56979" s="319"/>
    </row>
    <row r="57039" spans="40:40">
      <c r="AN57039" s="319"/>
    </row>
    <row r="57099" spans="40:40">
      <c r="AN57099" s="319"/>
    </row>
    <row r="57159" spans="40:40">
      <c r="AN57159" s="319"/>
    </row>
    <row r="57219" spans="40:40">
      <c r="AN57219" s="319"/>
    </row>
    <row r="57279" spans="40:40">
      <c r="AN57279" s="319"/>
    </row>
    <row r="57339" spans="40:40">
      <c r="AN57339" s="319"/>
    </row>
    <row r="57399" spans="40:40">
      <c r="AN57399" s="319"/>
    </row>
    <row r="57459" spans="40:40">
      <c r="AN57459" s="319"/>
    </row>
    <row r="57519" spans="40:40">
      <c r="AN57519" s="319"/>
    </row>
    <row r="57579" spans="40:40">
      <c r="AN57579" s="319"/>
    </row>
    <row r="57639" spans="40:40">
      <c r="AN57639" s="319"/>
    </row>
    <row r="57699" spans="40:40">
      <c r="AN57699" s="319"/>
    </row>
    <row r="57759" spans="40:40">
      <c r="AN57759" s="319"/>
    </row>
    <row r="57819" spans="40:40">
      <c r="AN57819" s="319"/>
    </row>
    <row r="57879" spans="40:40">
      <c r="AN57879" s="319"/>
    </row>
    <row r="57939" spans="40:40">
      <c r="AN57939" s="319"/>
    </row>
    <row r="57999" spans="40:40">
      <c r="AN57999" s="319"/>
    </row>
    <row r="58059" spans="40:40">
      <c r="AN58059" s="319"/>
    </row>
    <row r="58119" spans="40:40">
      <c r="AN58119" s="319"/>
    </row>
    <row r="58179" spans="40:40">
      <c r="AN58179" s="319"/>
    </row>
    <row r="58239" spans="40:40">
      <c r="AN58239" s="319"/>
    </row>
    <row r="58299" spans="40:40">
      <c r="AN58299" s="319"/>
    </row>
    <row r="58359" spans="40:40">
      <c r="AN58359" s="319"/>
    </row>
    <row r="58419" spans="40:40">
      <c r="AN58419" s="319"/>
    </row>
    <row r="58479" spans="40:40">
      <c r="AN58479" s="319"/>
    </row>
    <row r="58539" spans="40:40">
      <c r="AN58539" s="319"/>
    </row>
    <row r="58599" spans="40:40">
      <c r="AN58599" s="319"/>
    </row>
    <row r="58659" spans="40:40">
      <c r="AN58659" s="319"/>
    </row>
    <row r="58719" spans="40:40">
      <c r="AN58719" s="319"/>
    </row>
    <row r="58779" spans="40:40">
      <c r="AN58779" s="319"/>
    </row>
    <row r="58839" spans="40:40">
      <c r="AN58839" s="319"/>
    </row>
    <row r="58899" spans="40:40">
      <c r="AN58899" s="319"/>
    </row>
    <row r="58959" spans="40:40">
      <c r="AN58959" s="319"/>
    </row>
    <row r="59019" spans="40:40">
      <c r="AN59019" s="319"/>
    </row>
    <row r="59079" spans="40:40">
      <c r="AN59079" s="319"/>
    </row>
    <row r="59139" spans="40:40">
      <c r="AN59139" s="319"/>
    </row>
    <row r="59199" spans="40:40">
      <c r="AN59199" s="319"/>
    </row>
    <row r="59259" spans="40:40">
      <c r="AN59259" s="319"/>
    </row>
    <row r="59319" spans="40:40">
      <c r="AN59319" s="319"/>
    </row>
    <row r="59379" spans="40:40">
      <c r="AN59379" s="319"/>
    </row>
    <row r="59439" spans="40:40">
      <c r="AN59439" s="319"/>
    </row>
    <row r="59499" spans="40:40">
      <c r="AN59499" s="319"/>
    </row>
    <row r="59559" spans="40:40">
      <c r="AN59559" s="319"/>
    </row>
    <row r="59619" spans="40:40">
      <c r="AN59619" s="319"/>
    </row>
    <row r="59679" spans="40:40">
      <c r="AN59679" s="319"/>
    </row>
    <row r="59739" spans="40:40">
      <c r="AN59739" s="319"/>
    </row>
    <row r="59799" spans="40:40">
      <c r="AN59799" s="319"/>
    </row>
    <row r="59859" spans="40:40">
      <c r="AN59859" s="319"/>
    </row>
    <row r="59919" spans="40:40">
      <c r="AN59919" s="319"/>
    </row>
    <row r="59979" spans="40:40">
      <c r="AN59979" s="319"/>
    </row>
    <row r="60039" spans="40:40">
      <c r="AN60039" s="319"/>
    </row>
    <row r="60099" spans="40:40">
      <c r="AN60099" s="319"/>
    </row>
    <row r="60159" spans="40:40">
      <c r="AN60159" s="319"/>
    </row>
    <row r="60219" spans="40:40">
      <c r="AN60219" s="319"/>
    </row>
    <row r="60279" spans="40:40">
      <c r="AN60279" s="319"/>
    </row>
    <row r="60339" spans="40:40">
      <c r="AN60339" s="319"/>
    </row>
    <row r="60399" spans="40:40">
      <c r="AN60399" s="319"/>
    </row>
    <row r="60459" spans="40:40">
      <c r="AN60459" s="319"/>
    </row>
    <row r="60519" spans="40:40">
      <c r="AN60519" s="319"/>
    </row>
    <row r="60579" spans="40:40">
      <c r="AN60579" s="319"/>
    </row>
    <row r="60639" spans="40:40">
      <c r="AN60639" s="319"/>
    </row>
    <row r="60699" spans="40:40">
      <c r="AN60699" s="319"/>
    </row>
    <row r="60759" spans="40:40">
      <c r="AN60759" s="319"/>
    </row>
    <row r="60819" spans="40:40">
      <c r="AN60819" s="319"/>
    </row>
    <row r="60879" spans="40:40">
      <c r="AN60879" s="319"/>
    </row>
    <row r="60939" spans="40:40">
      <c r="AN60939" s="319"/>
    </row>
    <row r="60999" spans="40:40">
      <c r="AN60999" s="319"/>
    </row>
    <row r="61059" spans="40:40">
      <c r="AN61059" s="319"/>
    </row>
    <row r="61119" spans="40:40">
      <c r="AN61119" s="319"/>
    </row>
    <row r="61179" spans="40:40">
      <c r="AN61179" s="319"/>
    </row>
    <row r="61239" spans="40:40">
      <c r="AN61239" s="319"/>
    </row>
    <row r="61299" spans="40:40">
      <c r="AN61299" s="319"/>
    </row>
    <row r="61359" spans="40:40">
      <c r="AN61359" s="319"/>
    </row>
    <row r="61419" spans="40:40">
      <c r="AN61419" s="319"/>
    </row>
    <row r="61479" spans="40:40">
      <c r="AN61479" s="319"/>
    </row>
    <row r="61539" spans="40:40">
      <c r="AN61539" s="319"/>
    </row>
    <row r="61599" spans="40:40">
      <c r="AN61599" s="319"/>
    </row>
    <row r="61659" spans="40:40">
      <c r="AN61659" s="319"/>
    </row>
    <row r="61719" spans="40:40">
      <c r="AN61719" s="319"/>
    </row>
    <row r="61779" spans="40:40">
      <c r="AN61779" s="319"/>
    </row>
    <row r="61839" spans="40:40">
      <c r="AN61839" s="319"/>
    </row>
    <row r="61899" spans="40:40">
      <c r="AN61899" s="319"/>
    </row>
    <row r="61959" spans="40:40">
      <c r="AN61959" s="319"/>
    </row>
    <row r="62019" spans="40:40">
      <c r="AN62019" s="319"/>
    </row>
    <row r="62079" spans="40:40">
      <c r="AN62079" s="319"/>
    </row>
    <row r="62139" spans="40:40">
      <c r="AN62139" s="319"/>
    </row>
    <row r="62199" spans="40:40">
      <c r="AN62199" s="319"/>
    </row>
    <row r="62259" spans="40:40">
      <c r="AN62259" s="319"/>
    </row>
    <row r="62319" spans="40:40">
      <c r="AN62319" s="319"/>
    </row>
    <row r="62379" spans="40:40">
      <c r="AN62379" s="319"/>
    </row>
    <row r="62439" spans="40:40">
      <c r="AN62439" s="319"/>
    </row>
    <row r="62499" spans="40:40">
      <c r="AN62499" s="319"/>
    </row>
    <row r="62559" spans="40:40">
      <c r="AN62559" s="319"/>
    </row>
    <row r="62619" spans="40:40">
      <c r="AN62619" s="319"/>
    </row>
    <row r="62679" spans="40:40">
      <c r="AN62679" s="319"/>
    </row>
    <row r="62739" spans="40:40">
      <c r="AN62739" s="319"/>
    </row>
    <row r="62799" spans="40:40">
      <c r="AN62799" s="319"/>
    </row>
    <row r="62859" spans="40:40">
      <c r="AN62859" s="319"/>
    </row>
    <row r="62919" spans="40:40">
      <c r="AN62919" s="319"/>
    </row>
    <row r="62979" spans="40:40">
      <c r="AN62979" s="319"/>
    </row>
    <row r="63039" spans="40:40">
      <c r="AN63039" s="319"/>
    </row>
    <row r="63099" spans="40:40">
      <c r="AN63099" s="319"/>
    </row>
    <row r="63159" spans="40:40">
      <c r="AN63159" s="319"/>
    </row>
    <row r="63219" spans="40:40">
      <c r="AN63219" s="319"/>
    </row>
    <row r="63279" spans="40:40">
      <c r="AN63279" s="319"/>
    </row>
    <row r="63339" spans="40:40">
      <c r="AN63339" s="319"/>
    </row>
    <row r="63399" spans="40:40">
      <c r="AN63399" s="319"/>
    </row>
    <row r="63459" spans="40:40">
      <c r="AN63459" s="319"/>
    </row>
    <row r="63519" spans="40:40">
      <c r="AN63519" s="319"/>
    </row>
    <row r="63579" spans="40:40">
      <c r="AN63579" s="319"/>
    </row>
    <row r="63639" spans="40:40">
      <c r="AN63639" s="319"/>
    </row>
    <row r="63699" spans="40:40">
      <c r="AN63699" s="319"/>
    </row>
    <row r="63759" spans="40:40">
      <c r="AN63759" s="319"/>
    </row>
    <row r="63819" spans="40:40">
      <c r="AN63819" s="319"/>
    </row>
    <row r="63879" spans="40:40">
      <c r="AN63879" s="319"/>
    </row>
    <row r="63939" spans="40:40">
      <c r="AN63939" s="319"/>
    </row>
    <row r="63999" spans="40:40">
      <c r="AN63999" s="319"/>
    </row>
    <row r="64059" spans="40:40">
      <c r="AN64059" s="319"/>
    </row>
    <row r="64119" spans="40:40">
      <c r="AN64119" s="319"/>
    </row>
    <row r="64179" spans="40:40">
      <c r="AN64179" s="319"/>
    </row>
    <row r="64239" spans="40:40">
      <c r="AN64239" s="319"/>
    </row>
    <row r="64299" spans="40:40">
      <c r="AN64299" s="319"/>
    </row>
    <row r="64359" spans="40:40">
      <c r="AN64359" s="319"/>
    </row>
    <row r="64419" spans="40:40">
      <c r="AN64419" s="319"/>
    </row>
    <row r="64479" spans="40:40">
      <c r="AN64479" s="319"/>
    </row>
    <row r="64539" spans="40:40">
      <c r="AN64539" s="319"/>
    </row>
    <row r="64599" spans="40:40">
      <c r="AN64599" s="319"/>
    </row>
    <row r="64659" spans="40:40">
      <c r="AN64659" s="319"/>
    </row>
    <row r="64719" spans="40:40">
      <c r="AN64719" s="319"/>
    </row>
    <row r="64779" spans="40:40">
      <c r="AN64779" s="319"/>
    </row>
    <row r="64839" spans="40:40">
      <c r="AN64839" s="319"/>
    </row>
    <row r="64899" spans="40:40">
      <c r="AN64899" s="319"/>
    </row>
    <row r="64959" spans="40:40">
      <c r="AN64959" s="319"/>
    </row>
    <row r="65019" spans="40:40">
      <c r="AN65019" s="319"/>
    </row>
    <row r="65079" spans="40:40">
      <c r="AN65079" s="319"/>
    </row>
    <row r="65139" spans="40:40">
      <c r="AN65139" s="319"/>
    </row>
    <row r="65199" spans="40:40">
      <c r="AN65199" s="319"/>
    </row>
    <row r="65259" spans="40:40">
      <c r="AN65259" s="319"/>
    </row>
    <row r="65319" spans="40:40">
      <c r="AN65319" s="319"/>
    </row>
    <row r="65379" spans="40:40">
      <c r="AN65379" s="319"/>
    </row>
    <row r="65439" spans="40:40">
      <c r="AN65439" s="319"/>
    </row>
    <row r="65499" spans="40:40">
      <c r="AN65499" s="319"/>
    </row>
    <row r="65559" spans="40:40">
      <c r="AN65559" s="319"/>
    </row>
    <row r="65619" spans="40:40">
      <c r="AN65619" s="319"/>
    </row>
    <row r="65679" spans="40:40">
      <c r="AN65679" s="319"/>
    </row>
    <row r="65739" spans="40:40">
      <c r="AN65739" s="319"/>
    </row>
    <row r="65799" spans="40:40">
      <c r="AN65799" s="319"/>
    </row>
    <row r="65859" spans="40:40">
      <c r="AN65859" s="319"/>
    </row>
    <row r="65919" spans="40:40">
      <c r="AN65919" s="319"/>
    </row>
    <row r="65979" spans="40:40">
      <c r="AN65979" s="319"/>
    </row>
    <row r="66039" spans="40:40">
      <c r="AN66039" s="319"/>
    </row>
    <row r="66099" spans="40:40">
      <c r="AN66099" s="319"/>
    </row>
    <row r="66159" spans="40:40">
      <c r="AN66159" s="319"/>
    </row>
    <row r="66219" spans="40:40">
      <c r="AN66219" s="319"/>
    </row>
    <row r="66279" spans="40:40">
      <c r="AN66279" s="319"/>
    </row>
    <row r="66339" spans="40:40">
      <c r="AN66339" s="319"/>
    </row>
    <row r="66399" spans="40:40">
      <c r="AN66399" s="319"/>
    </row>
    <row r="66459" spans="40:40">
      <c r="AN66459" s="319"/>
    </row>
    <row r="66519" spans="40:40">
      <c r="AN66519" s="319"/>
    </row>
    <row r="66579" spans="40:40">
      <c r="AN66579" s="319"/>
    </row>
    <row r="66639" spans="40:40">
      <c r="AN66639" s="319"/>
    </row>
    <row r="66699" spans="40:40">
      <c r="AN66699" s="319"/>
    </row>
    <row r="66759" spans="40:40">
      <c r="AN66759" s="319"/>
    </row>
    <row r="66819" spans="40:40">
      <c r="AN66819" s="319"/>
    </row>
    <row r="66879" spans="40:40">
      <c r="AN66879" s="319"/>
    </row>
    <row r="66939" spans="40:40">
      <c r="AN66939" s="319"/>
    </row>
    <row r="66999" spans="40:40">
      <c r="AN66999" s="319"/>
    </row>
    <row r="67059" spans="40:40">
      <c r="AN67059" s="319"/>
    </row>
    <row r="67119" spans="40:40">
      <c r="AN67119" s="319"/>
    </row>
    <row r="67179" spans="40:40">
      <c r="AN67179" s="319"/>
    </row>
    <row r="67239" spans="40:40">
      <c r="AN67239" s="319"/>
    </row>
    <row r="67299" spans="40:40">
      <c r="AN67299" s="319"/>
    </row>
    <row r="67359" spans="40:40">
      <c r="AN67359" s="319"/>
    </row>
    <row r="67419" spans="40:40">
      <c r="AN67419" s="319"/>
    </row>
    <row r="67479" spans="40:40">
      <c r="AN67479" s="319"/>
    </row>
    <row r="67539" spans="40:40">
      <c r="AN67539" s="319"/>
    </row>
    <row r="67599" spans="40:40">
      <c r="AN67599" s="319"/>
    </row>
    <row r="67659" spans="40:40">
      <c r="AN67659" s="319"/>
    </row>
    <row r="67719" spans="40:40">
      <c r="AN67719" s="319"/>
    </row>
    <row r="67779" spans="40:40">
      <c r="AN67779" s="319"/>
    </row>
    <row r="67839" spans="40:40">
      <c r="AN67839" s="319"/>
    </row>
    <row r="67899" spans="40:40">
      <c r="AN67899" s="319"/>
    </row>
    <row r="67959" spans="40:40">
      <c r="AN67959" s="319"/>
    </row>
    <row r="68019" spans="40:40">
      <c r="AN68019" s="319"/>
    </row>
    <row r="68079" spans="40:40">
      <c r="AN68079" s="319"/>
    </row>
    <row r="68139" spans="40:40">
      <c r="AN68139" s="319"/>
    </row>
    <row r="68199" spans="40:40">
      <c r="AN68199" s="319"/>
    </row>
    <row r="68259" spans="40:40">
      <c r="AN68259" s="319"/>
    </row>
    <row r="68319" spans="40:40">
      <c r="AN68319" s="319"/>
    </row>
    <row r="68379" spans="40:40">
      <c r="AN68379" s="319"/>
    </row>
    <row r="68439" spans="40:40">
      <c r="AN68439" s="319"/>
    </row>
    <row r="68499" spans="40:40">
      <c r="AN68499" s="319"/>
    </row>
    <row r="68559" spans="40:40">
      <c r="AN68559" s="319"/>
    </row>
    <row r="68619" spans="40:40">
      <c r="AN68619" s="319"/>
    </row>
    <row r="68679" spans="40:40">
      <c r="AN68679" s="319"/>
    </row>
    <row r="68739" spans="40:40">
      <c r="AN68739" s="319"/>
    </row>
    <row r="68799" spans="40:40">
      <c r="AN68799" s="319"/>
    </row>
    <row r="68859" spans="40:40">
      <c r="AN68859" s="319"/>
    </row>
    <row r="68919" spans="40:40">
      <c r="AN68919" s="319"/>
    </row>
    <row r="68979" spans="40:40">
      <c r="AN68979" s="319"/>
    </row>
    <row r="69039" spans="40:40">
      <c r="AN69039" s="319"/>
    </row>
    <row r="69099" spans="40:40">
      <c r="AN69099" s="319"/>
    </row>
    <row r="69159" spans="40:40">
      <c r="AN69159" s="319"/>
    </row>
    <row r="69219" spans="40:40">
      <c r="AN69219" s="319"/>
    </row>
    <row r="69279" spans="40:40">
      <c r="AN69279" s="319"/>
    </row>
    <row r="69339" spans="40:40">
      <c r="AN69339" s="319"/>
    </row>
    <row r="69399" spans="40:40">
      <c r="AN69399" s="319"/>
    </row>
    <row r="69459" spans="40:40">
      <c r="AN69459" s="319"/>
    </row>
    <row r="69519" spans="40:40">
      <c r="AN69519" s="319"/>
    </row>
    <row r="69579" spans="40:40">
      <c r="AN69579" s="319"/>
    </row>
    <row r="69639" spans="40:40">
      <c r="AN69639" s="319"/>
    </row>
    <row r="69699" spans="40:40">
      <c r="AN69699" s="319"/>
    </row>
    <row r="69759" spans="40:40">
      <c r="AN69759" s="319"/>
    </row>
    <row r="69819" spans="40:40">
      <c r="AN69819" s="319"/>
    </row>
    <row r="69879" spans="40:40">
      <c r="AN69879" s="319"/>
    </row>
    <row r="69939" spans="40:40">
      <c r="AN69939" s="319"/>
    </row>
    <row r="69999" spans="40:40">
      <c r="AN69999" s="319"/>
    </row>
    <row r="70059" spans="40:40">
      <c r="AN70059" s="319"/>
    </row>
    <row r="70119" spans="40:40">
      <c r="AN70119" s="319"/>
    </row>
    <row r="70179" spans="40:40">
      <c r="AN70179" s="319"/>
    </row>
    <row r="70239" spans="40:40">
      <c r="AN70239" s="319"/>
    </row>
    <row r="70299" spans="40:40">
      <c r="AN70299" s="319"/>
    </row>
    <row r="70359" spans="40:40">
      <c r="AN70359" s="319"/>
    </row>
    <row r="70419" spans="40:40">
      <c r="AN70419" s="319"/>
    </row>
    <row r="70479" spans="40:40">
      <c r="AN70479" s="319"/>
    </row>
    <row r="70539" spans="40:40">
      <c r="AN70539" s="319"/>
    </row>
    <row r="70599" spans="40:40">
      <c r="AN70599" s="319"/>
    </row>
    <row r="70659" spans="40:40">
      <c r="AN70659" s="319"/>
    </row>
    <row r="70719" spans="40:40">
      <c r="AN70719" s="319"/>
    </row>
    <row r="70779" spans="40:40">
      <c r="AN70779" s="319"/>
    </row>
    <row r="70839" spans="40:40">
      <c r="AN70839" s="319"/>
    </row>
    <row r="70899" spans="40:40">
      <c r="AN70899" s="319"/>
    </row>
    <row r="70959" spans="40:40">
      <c r="AN70959" s="319"/>
    </row>
    <row r="71019" spans="40:40">
      <c r="AN71019" s="319"/>
    </row>
    <row r="71079" spans="40:40">
      <c r="AN71079" s="319"/>
    </row>
    <row r="71139" spans="40:40">
      <c r="AN71139" s="319"/>
    </row>
    <row r="71199" spans="40:40">
      <c r="AN71199" s="319"/>
    </row>
    <row r="71259" spans="40:40">
      <c r="AN71259" s="319"/>
    </row>
    <row r="71319" spans="40:40">
      <c r="AN71319" s="319"/>
    </row>
    <row r="71379" spans="40:40">
      <c r="AN71379" s="319"/>
    </row>
    <row r="71439" spans="40:40">
      <c r="AN71439" s="319"/>
    </row>
    <row r="71499" spans="40:40">
      <c r="AN71499" s="319"/>
    </row>
    <row r="71559" spans="40:40">
      <c r="AN71559" s="319"/>
    </row>
    <row r="71619" spans="40:40">
      <c r="AN71619" s="319"/>
    </row>
    <row r="71679" spans="40:40">
      <c r="AN71679" s="319"/>
    </row>
    <row r="71739" spans="40:40">
      <c r="AN71739" s="319"/>
    </row>
    <row r="71799" spans="40:40">
      <c r="AN71799" s="319"/>
    </row>
    <row r="71859" spans="40:40">
      <c r="AN71859" s="319"/>
    </row>
    <row r="71919" spans="40:40">
      <c r="AN71919" s="319"/>
    </row>
    <row r="71979" spans="40:40">
      <c r="AN71979" s="319"/>
    </row>
    <row r="72039" spans="40:40">
      <c r="AN72039" s="319"/>
    </row>
    <row r="72099" spans="40:40">
      <c r="AN72099" s="319"/>
    </row>
    <row r="72159" spans="40:40">
      <c r="AN72159" s="319"/>
    </row>
    <row r="72219" spans="40:40">
      <c r="AN72219" s="319"/>
    </row>
    <row r="72279" spans="40:40">
      <c r="AN72279" s="319"/>
    </row>
    <row r="72339" spans="40:40">
      <c r="AN72339" s="319"/>
    </row>
    <row r="72399" spans="40:40">
      <c r="AN72399" s="319"/>
    </row>
    <row r="72459" spans="40:40">
      <c r="AN72459" s="319"/>
    </row>
    <row r="72519" spans="40:40">
      <c r="AN72519" s="319"/>
    </row>
    <row r="72579" spans="40:40">
      <c r="AN72579" s="319"/>
    </row>
    <row r="72639" spans="40:40">
      <c r="AN72639" s="319"/>
    </row>
    <row r="72699" spans="40:40">
      <c r="AN72699" s="319"/>
    </row>
    <row r="72759" spans="40:40">
      <c r="AN72759" s="319"/>
    </row>
    <row r="72819" spans="40:40">
      <c r="AN72819" s="319"/>
    </row>
    <row r="72879" spans="40:40">
      <c r="AN72879" s="319"/>
    </row>
    <row r="72939" spans="40:40">
      <c r="AN72939" s="319"/>
    </row>
    <row r="72999" spans="40:40">
      <c r="AN72999" s="319"/>
    </row>
    <row r="73059" spans="40:40">
      <c r="AN73059" s="319"/>
    </row>
    <row r="73119" spans="40:40">
      <c r="AN73119" s="319"/>
    </row>
    <row r="73179" spans="40:40">
      <c r="AN73179" s="319"/>
    </row>
    <row r="73239" spans="40:40">
      <c r="AN73239" s="319"/>
    </row>
    <row r="73299" spans="40:40">
      <c r="AN73299" s="319"/>
    </row>
    <row r="73359" spans="40:40">
      <c r="AN73359" s="319"/>
    </row>
    <row r="73419" spans="40:40">
      <c r="AN73419" s="319"/>
    </row>
    <row r="73479" spans="40:40">
      <c r="AN73479" s="319"/>
    </row>
    <row r="73539" spans="40:40">
      <c r="AN73539" s="319"/>
    </row>
    <row r="73599" spans="40:40">
      <c r="AN73599" s="319"/>
    </row>
    <row r="73659" spans="40:40">
      <c r="AN73659" s="319"/>
    </row>
    <row r="73719" spans="40:40">
      <c r="AN73719" s="319"/>
    </row>
    <row r="73779" spans="40:40">
      <c r="AN73779" s="319"/>
    </row>
    <row r="73839" spans="40:40">
      <c r="AN73839" s="319"/>
    </row>
    <row r="73899" spans="40:40">
      <c r="AN73899" s="319"/>
    </row>
    <row r="73959" spans="40:40">
      <c r="AN73959" s="319"/>
    </row>
    <row r="74019" spans="40:40">
      <c r="AN74019" s="319"/>
    </row>
    <row r="74079" spans="40:40">
      <c r="AN74079" s="319"/>
    </row>
    <row r="74139" spans="40:40">
      <c r="AN74139" s="319"/>
    </row>
    <row r="74199" spans="40:40">
      <c r="AN74199" s="319"/>
    </row>
    <row r="74259" spans="40:40">
      <c r="AN74259" s="319"/>
    </row>
    <row r="74319" spans="40:40">
      <c r="AN74319" s="319"/>
    </row>
    <row r="74379" spans="40:40">
      <c r="AN74379" s="319"/>
    </row>
    <row r="74439" spans="40:40">
      <c r="AN74439" s="319"/>
    </row>
    <row r="74499" spans="40:40">
      <c r="AN74499" s="319"/>
    </row>
    <row r="74559" spans="40:40">
      <c r="AN74559" s="319"/>
    </row>
    <row r="74619" spans="40:40">
      <c r="AN74619" s="319"/>
    </row>
    <row r="74679" spans="40:40">
      <c r="AN74679" s="319"/>
    </row>
    <row r="74739" spans="40:40">
      <c r="AN74739" s="319"/>
    </row>
    <row r="74799" spans="40:40">
      <c r="AN74799" s="319"/>
    </row>
    <row r="74859" spans="40:40">
      <c r="AN74859" s="319"/>
    </row>
    <row r="74919" spans="40:40">
      <c r="AN74919" s="319"/>
    </row>
    <row r="74979" spans="40:40">
      <c r="AN74979" s="319"/>
    </row>
    <row r="75039" spans="40:40">
      <c r="AN75039" s="319"/>
    </row>
    <row r="75099" spans="40:40">
      <c r="AN75099" s="319"/>
    </row>
    <row r="75159" spans="40:40">
      <c r="AN75159" s="319"/>
    </row>
    <row r="75219" spans="40:40">
      <c r="AN75219" s="319"/>
    </row>
    <row r="75279" spans="40:40">
      <c r="AN75279" s="319"/>
    </row>
    <row r="75339" spans="40:40">
      <c r="AN75339" s="319"/>
    </row>
    <row r="75399" spans="40:40">
      <c r="AN75399" s="319"/>
    </row>
    <row r="75459" spans="40:40">
      <c r="AN75459" s="319"/>
    </row>
    <row r="75519" spans="40:40">
      <c r="AN75519" s="319"/>
    </row>
    <row r="75579" spans="40:40">
      <c r="AN75579" s="319"/>
    </row>
    <row r="75639" spans="40:40">
      <c r="AN75639" s="319"/>
    </row>
    <row r="75699" spans="40:40">
      <c r="AN75699" s="319"/>
    </row>
    <row r="75759" spans="40:40">
      <c r="AN75759" s="319"/>
    </row>
    <row r="75819" spans="40:40">
      <c r="AN75819" s="319"/>
    </row>
    <row r="75879" spans="40:40">
      <c r="AN75879" s="319"/>
    </row>
    <row r="75939" spans="40:40">
      <c r="AN75939" s="319"/>
    </row>
    <row r="75999" spans="40:40">
      <c r="AN75999" s="319"/>
    </row>
    <row r="76059" spans="40:40">
      <c r="AN76059" s="319"/>
    </row>
    <row r="76119" spans="40:40">
      <c r="AN76119" s="319"/>
    </row>
    <row r="76179" spans="40:40">
      <c r="AN76179" s="319"/>
    </row>
    <row r="76239" spans="40:40">
      <c r="AN76239" s="319"/>
    </row>
    <row r="76299" spans="40:40">
      <c r="AN76299" s="319"/>
    </row>
    <row r="76359" spans="40:40">
      <c r="AN76359" s="319"/>
    </row>
    <row r="76419" spans="40:40">
      <c r="AN76419" s="319"/>
    </row>
    <row r="76479" spans="40:40">
      <c r="AN76479" s="319"/>
    </row>
    <row r="76539" spans="40:40">
      <c r="AN76539" s="319"/>
    </row>
    <row r="76599" spans="40:40">
      <c r="AN76599" s="319"/>
    </row>
    <row r="76659" spans="40:40">
      <c r="AN76659" s="319"/>
    </row>
    <row r="76719" spans="40:40">
      <c r="AN76719" s="319"/>
    </row>
    <row r="76779" spans="40:40">
      <c r="AN76779" s="319"/>
    </row>
    <row r="76839" spans="40:40">
      <c r="AN76839" s="319"/>
    </row>
    <row r="76899" spans="40:40">
      <c r="AN76899" s="319"/>
    </row>
    <row r="76959" spans="40:40">
      <c r="AN76959" s="319"/>
    </row>
    <row r="77019" spans="40:40">
      <c r="AN77019" s="319"/>
    </row>
    <row r="77079" spans="40:40">
      <c r="AN77079" s="319"/>
    </row>
    <row r="77139" spans="40:40">
      <c r="AN77139" s="319"/>
    </row>
    <row r="77199" spans="40:40">
      <c r="AN77199" s="319"/>
    </row>
    <row r="77259" spans="40:40">
      <c r="AN77259" s="319"/>
    </row>
    <row r="77319" spans="40:40">
      <c r="AN77319" s="319"/>
    </row>
    <row r="77379" spans="40:40">
      <c r="AN77379" s="319"/>
    </row>
    <row r="77439" spans="40:40">
      <c r="AN77439" s="319"/>
    </row>
    <row r="77499" spans="40:40">
      <c r="AN77499" s="319"/>
    </row>
    <row r="77559" spans="40:40">
      <c r="AN77559" s="319"/>
    </row>
    <row r="77619" spans="40:40">
      <c r="AN77619" s="319"/>
    </row>
    <row r="77679" spans="40:40">
      <c r="AN77679" s="319"/>
    </row>
    <row r="77739" spans="40:40">
      <c r="AN77739" s="319"/>
    </row>
    <row r="77799" spans="40:40">
      <c r="AN77799" s="319"/>
    </row>
    <row r="77859" spans="40:40">
      <c r="AN77859" s="319"/>
    </row>
    <row r="77919" spans="40:40">
      <c r="AN77919" s="319"/>
    </row>
    <row r="77979" spans="40:40">
      <c r="AN77979" s="319"/>
    </row>
    <row r="78039" spans="40:40">
      <c r="AN78039" s="319"/>
    </row>
    <row r="78099" spans="40:40">
      <c r="AN78099" s="319"/>
    </row>
    <row r="78159" spans="40:40">
      <c r="AN78159" s="319"/>
    </row>
    <row r="78219" spans="40:40">
      <c r="AN78219" s="319"/>
    </row>
    <row r="78279" spans="40:40">
      <c r="AN78279" s="319"/>
    </row>
    <row r="78339" spans="40:40">
      <c r="AN78339" s="319"/>
    </row>
    <row r="78399" spans="40:40">
      <c r="AN78399" s="319"/>
    </row>
    <row r="78459" spans="40:40">
      <c r="AN78459" s="319"/>
    </row>
    <row r="78519" spans="40:40">
      <c r="AN78519" s="319"/>
    </row>
    <row r="78579" spans="40:40">
      <c r="AN78579" s="319"/>
    </row>
    <row r="78639" spans="40:40">
      <c r="AN78639" s="319"/>
    </row>
    <row r="78699" spans="40:40">
      <c r="AN78699" s="319"/>
    </row>
    <row r="78759" spans="40:40">
      <c r="AN78759" s="319"/>
    </row>
    <row r="78819" spans="40:40">
      <c r="AN78819" s="319"/>
    </row>
    <row r="78879" spans="40:40">
      <c r="AN78879" s="319"/>
    </row>
    <row r="78939" spans="40:40">
      <c r="AN78939" s="319"/>
    </row>
    <row r="78999" spans="40:40">
      <c r="AN78999" s="319"/>
    </row>
    <row r="79059" spans="40:40">
      <c r="AN79059" s="319"/>
    </row>
    <row r="79119" spans="40:40">
      <c r="AN79119" s="319"/>
    </row>
    <row r="79179" spans="40:40">
      <c r="AN79179" s="319"/>
    </row>
    <row r="79239" spans="40:40">
      <c r="AN79239" s="319"/>
    </row>
    <row r="79299" spans="40:40">
      <c r="AN79299" s="319"/>
    </row>
    <row r="79359" spans="40:40">
      <c r="AN79359" s="319"/>
    </row>
    <row r="79419" spans="40:40">
      <c r="AN79419" s="319"/>
    </row>
    <row r="79479" spans="40:40">
      <c r="AN79479" s="319"/>
    </row>
    <row r="79539" spans="40:40">
      <c r="AN79539" s="319"/>
    </row>
    <row r="79599" spans="40:40">
      <c r="AN79599" s="319"/>
    </row>
    <row r="79659" spans="40:40">
      <c r="AN79659" s="319"/>
    </row>
    <row r="79719" spans="40:40">
      <c r="AN79719" s="319"/>
    </row>
    <row r="79779" spans="40:40">
      <c r="AN79779" s="319"/>
    </row>
    <row r="79839" spans="40:40">
      <c r="AN79839" s="319"/>
    </row>
    <row r="79899" spans="40:40">
      <c r="AN79899" s="319"/>
    </row>
    <row r="79959" spans="40:40">
      <c r="AN79959" s="319"/>
    </row>
    <row r="80019" spans="40:40">
      <c r="AN80019" s="319"/>
    </row>
    <row r="80079" spans="40:40">
      <c r="AN80079" s="319"/>
    </row>
    <row r="80139" spans="40:40">
      <c r="AN80139" s="319"/>
    </row>
    <row r="80199" spans="40:40">
      <c r="AN80199" s="319"/>
    </row>
    <row r="80259" spans="40:40">
      <c r="AN80259" s="319"/>
    </row>
    <row r="80319" spans="40:40">
      <c r="AN80319" s="319"/>
    </row>
    <row r="80379" spans="40:40">
      <c r="AN80379" s="319"/>
    </row>
    <row r="80439" spans="40:40">
      <c r="AN80439" s="319"/>
    </row>
    <row r="80499" spans="40:40">
      <c r="AN80499" s="319"/>
    </row>
    <row r="80559" spans="40:40">
      <c r="AN80559" s="319"/>
    </row>
    <row r="80619" spans="40:40">
      <c r="AN80619" s="319"/>
    </row>
    <row r="80679" spans="40:40">
      <c r="AN80679" s="319"/>
    </row>
    <row r="80739" spans="40:40">
      <c r="AN80739" s="319"/>
    </row>
    <row r="80799" spans="40:40">
      <c r="AN80799" s="319"/>
    </row>
    <row r="80859" spans="40:40">
      <c r="AN80859" s="319"/>
    </row>
    <row r="80919" spans="40:40">
      <c r="AN80919" s="319"/>
    </row>
    <row r="80979" spans="40:40">
      <c r="AN80979" s="319"/>
    </row>
    <row r="81039" spans="40:40">
      <c r="AN81039" s="319"/>
    </row>
    <row r="81099" spans="40:40">
      <c r="AN81099" s="319"/>
    </row>
    <row r="81159" spans="40:40">
      <c r="AN81159" s="319"/>
    </row>
    <row r="81219" spans="40:40">
      <c r="AN81219" s="319"/>
    </row>
    <row r="81279" spans="40:40">
      <c r="AN81279" s="319"/>
    </row>
    <row r="81339" spans="40:40">
      <c r="AN81339" s="319"/>
    </row>
    <row r="81399" spans="40:40">
      <c r="AN81399" s="319"/>
    </row>
    <row r="81459" spans="40:40">
      <c r="AN81459" s="319"/>
    </row>
    <row r="81519" spans="40:40">
      <c r="AN81519" s="319"/>
    </row>
    <row r="81579" spans="40:40">
      <c r="AN81579" s="319"/>
    </row>
    <row r="81639" spans="40:40">
      <c r="AN81639" s="319"/>
    </row>
    <row r="81699" spans="40:40">
      <c r="AN81699" s="319"/>
    </row>
    <row r="81759" spans="40:40">
      <c r="AN81759" s="319"/>
    </row>
    <row r="81819" spans="40:40">
      <c r="AN81819" s="319"/>
    </row>
    <row r="81879" spans="40:40">
      <c r="AN81879" s="319"/>
    </row>
    <row r="81939" spans="40:40">
      <c r="AN81939" s="319"/>
    </row>
    <row r="81999" spans="40:40">
      <c r="AN81999" s="319"/>
    </row>
    <row r="82059" spans="40:40">
      <c r="AN82059" s="319"/>
    </row>
    <row r="82119" spans="40:40">
      <c r="AN82119" s="319"/>
    </row>
    <row r="82179" spans="40:40">
      <c r="AN82179" s="319"/>
    </row>
    <row r="82239" spans="40:40">
      <c r="AN82239" s="319"/>
    </row>
    <row r="82299" spans="40:40">
      <c r="AN82299" s="319"/>
    </row>
    <row r="82359" spans="40:40">
      <c r="AN82359" s="319"/>
    </row>
    <row r="82419" spans="40:40">
      <c r="AN82419" s="319"/>
    </row>
    <row r="82479" spans="40:40">
      <c r="AN82479" s="319"/>
    </row>
    <row r="82539" spans="40:40">
      <c r="AN82539" s="319"/>
    </row>
    <row r="82599" spans="40:40">
      <c r="AN82599" s="319"/>
    </row>
    <row r="82659" spans="40:40">
      <c r="AN82659" s="319"/>
    </row>
    <row r="82719" spans="40:40">
      <c r="AN82719" s="319"/>
    </row>
    <row r="82779" spans="40:40">
      <c r="AN82779" s="319"/>
    </row>
    <row r="82839" spans="40:40">
      <c r="AN82839" s="319"/>
    </row>
    <row r="82899" spans="40:40">
      <c r="AN82899" s="319"/>
    </row>
    <row r="82959" spans="40:40">
      <c r="AN82959" s="319"/>
    </row>
    <row r="83019" spans="40:40">
      <c r="AN83019" s="319"/>
    </row>
    <row r="83079" spans="40:40">
      <c r="AN83079" s="319"/>
    </row>
    <row r="83139" spans="40:40">
      <c r="AN83139" s="319"/>
    </row>
    <row r="83199" spans="40:40">
      <c r="AN83199" s="319"/>
    </row>
    <row r="83259" spans="40:40">
      <c r="AN83259" s="319"/>
    </row>
    <row r="83319" spans="40:40">
      <c r="AN83319" s="319"/>
    </row>
    <row r="83379" spans="40:40">
      <c r="AN83379" s="319"/>
    </row>
    <row r="83439" spans="40:40">
      <c r="AN83439" s="319"/>
    </row>
    <row r="83499" spans="40:40">
      <c r="AN83499" s="319"/>
    </row>
    <row r="83559" spans="40:40">
      <c r="AN83559" s="319"/>
    </row>
    <row r="83619" spans="40:40">
      <c r="AN83619" s="319"/>
    </row>
    <row r="83679" spans="40:40">
      <c r="AN83679" s="319"/>
    </row>
    <row r="83739" spans="40:40">
      <c r="AN83739" s="319"/>
    </row>
    <row r="83799" spans="40:40">
      <c r="AN83799" s="319"/>
    </row>
    <row r="83859" spans="40:40">
      <c r="AN83859" s="319"/>
    </row>
    <row r="83919" spans="40:40">
      <c r="AN83919" s="319"/>
    </row>
    <row r="83979" spans="40:40">
      <c r="AN83979" s="319"/>
    </row>
    <row r="84039" spans="40:40">
      <c r="AN84039" s="319"/>
    </row>
    <row r="84099" spans="40:40">
      <c r="AN84099" s="319"/>
    </row>
    <row r="84159" spans="40:40">
      <c r="AN84159" s="319"/>
    </row>
    <row r="84219" spans="40:40">
      <c r="AN84219" s="319"/>
    </row>
    <row r="84279" spans="40:40">
      <c r="AN84279" s="319"/>
    </row>
    <row r="84339" spans="40:40">
      <c r="AN84339" s="319"/>
    </row>
    <row r="84399" spans="40:40">
      <c r="AN84399" s="319"/>
    </row>
    <row r="84459" spans="40:40">
      <c r="AN84459" s="319"/>
    </row>
    <row r="84519" spans="40:40">
      <c r="AN84519" s="319"/>
    </row>
    <row r="84579" spans="40:40">
      <c r="AN84579" s="319"/>
    </row>
    <row r="84639" spans="40:40">
      <c r="AN84639" s="319"/>
    </row>
    <row r="84699" spans="40:40">
      <c r="AN84699" s="319"/>
    </row>
    <row r="84759" spans="40:40">
      <c r="AN84759" s="319"/>
    </row>
    <row r="84819" spans="40:40">
      <c r="AN84819" s="319"/>
    </row>
    <row r="84879" spans="40:40">
      <c r="AN84879" s="319"/>
    </row>
    <row r="84939" spans="40:40">
      <c r="AN84939" s="319"/>
    </row>
    <row r="84999" spans="40:40">
      <c r="AN84999" s="319"/>
    </row>
    <row r="85059" spans="40:40">
      <c r="AN85059" s="319"/>
    </row>
    <row r="85119" spans="40:40">
      <c r="AN85119" s="319"/>
    </row>
    <row r="85179" spans="40:40">
      <c r="AN85179" s="319"/>
    </row>
    <row r="85239" spans="40:40">
      <c r="AN85239" s="319"/>
    </row>
    <row r="85299" spans="40:40">
      <c r="AN85299" s="319"/>
    </row>
    <row r="85359" spans="40:40">
      <c r="AN85359" s="319"/>
    </row>
    <row r="85419" spans="40:40">
      <c r="AN85419" s="319"/>
    </row>
    <row r="85479" spans="40:40">
      <c r="AN85479" s="319"/>
    </row>
    <row r="85539" spans="40:40">
      <c r="AN85539" s="319"/>
    </row>
    <row r="85599" spans="40:40">
      <c r="AN85599" s="319"/>
    </row>
    <row r="85659" spans="40:40">
      <c r="AN85659" s="319"/>
    </row>
    <row r="85719" spans="40:40">
      <c r="AN85719" s="319"/>
    </row>
    <row r="85779" spans="40:40">
      <c r="AN85779" s="319"/>
    </row>
    <row r="85839" spans="40:40">
      <c r="AN85839" s="319"/>
    </row>
    <row r="85899" spans="40:40">
      <c r="AN85899" s="319"/>
    </row>
    <row r="85959" spans="40:40">
      <c r="AN85959" s="319"/>
    </row>
    <row r="86019" spans="40:40">
      <c r="AN86019" s="319"/>
    </row>
    <row r="86079" spans="40:40">
      <c r="AN86079" s="319"/>
    </row>
    <row r="86139" spans="40:40">
      <c r="AN86139" s="319"/>
    </row>
    <row r="86199" spans="40:40">
      <c r="AN86199" s="319"/>
    </row>
    <row r="86259" spans="40:40">
      <c r="AN86259" s="319"/>
    </row>
    <row r="86319" spans="40:40">
      <c r="AN86319" s="319"/>
    </row>
    <row r="86379" spans="40:40">
      <c r="AN86379" s="319"/>
    </row>
    <row r="86439" spans="40:40">
      <c r="AN86439" s="319"/>
    </row>
    <row r="86499" spans="40:40">
      <c r="AN86499" s="319"/>
    </row>
    <row r="86559" spans="40:40">
      <c r="AN86559" s="319"/>
    </row>
    <row r="86619" spans="40:40">
      <c r="AN86619" s="319"/>
    </row>
    <row r="86679" spans="40:40">
      <c r="AN86679" s="319"/>
    </row>
    <row r="86739" spans="40:40">
      <c r="AN86739" s="319"/>
    </row>
    <row r="86799" spans="40:40">
      <c r="AN86799" s="319"/>
    </row>
    <row r="86859" spans="40:40">
      <c r="AN86859" s="319"/>
    </row>
    <row r="86919" spans="40:40">
      <c r="AN86919" s="319"/>
    </row>
    <row r="86979" spans="40:40">
      <c r="AN86979" s="319"/>
    </row>
    <row r="87039" spans="40:40">
      <c r="AN87039" s="319"/>
    </row>
    <row r="87099" spans="40:40">
      <c r="AN87099" s="319"/>
    </row>
    <row r="87159" spans="40:40">
      <c r="AN87159" s="319"/>
    </row>
    <row r="87219" spans="40:40">
      <c r="AN87219" s="319"/>
    </row>
    <row r="87279" spans="40:40">
      <c r="AN87279" s="319"/>
    </row>
    <row r="87339" spans="40:40">
      <c r="AN87339" s="319"/>
    </row>
    <row r="87399" spans="40:40">
      <c r="AN87399" s="319"/>
    </row>
    <row r="87459" spans="40:40">
      <c r="AN87459" s="319"/>
    </row>
    <row r="87519" spans="40:40">
      <c r="AN87519" s="319"/>
    </row>
    <row r="87579" spans="40:40">
      <c r="AN87579" s="319"/>
    </row>
    <row r="87639" spans="40:40">
      <c r="AN87639" s="319"/>
    </row>
    <row r="87699" spans="40:40">
      <c r="AN87699" s="319"/>
    </row>
    <row r="87759" spans="40:40">
      <c r="AN87759" s="319"/>
    </row>
    <row r="87819" spans="40:40">
      <c r="AN87819" s="319"/>
    </row>
    <row r="87879" spans="40:40">
      <c r="AN87879" s="319"/>
    </row>
    <row r="87939" spans="40:40">
      <c r="AN87939" s="319"/>
    </row>
    <row r="87999" spans="40:40">
      <c r="AN87999" s="319"/>
    </row>
    <row r="88059" spans="40:40">
      <c r="AN88059" s="319"/>
    </row>
    <row r="88119" spans="40:40">
      <c r="AN88119" s="319"/>
    </row>
    <row r="88179" spans="40:40">
      <c r="AN88179" s="319"/>
    </row>
    <row r="88239" spans="40:40">
      <c r="AN88239" s="319"/>
    </row>
    <row r="88299" spans="40:40">
      <c r="AN88299" s="319"/>
    </row>
    <row r="88359" spans="40:40">
      <c r="AN88359" s="319"/>
    </row>
    <row r="88419" spans="40:40">
      <c r="AN88419" s="319"/>
    </row>
    <row r="88479" spans="40:40">
      <c r="AN88479" s="319"/>
    </row>
    <row r="88539" spans="40:40">
      <c r="AN88539" s="319"/>
    </row>
    <row r="88599" spans="40:40">
      <c r="AN88599" s="319"/>
    </row>
    <row r="88659" spans="40:40">
      <c r="AN88659" s="319"/>
    </row>
    <row r="88719" spans="40:40">
      <c r="AN88719" s="319"/>
    </row>
    <row r="88779" spans="40:40">
      <c r="AN88779" s="319"/>
    </row>
    <row r="88839" spans="40:40">
      <c r="AN88839" s="319"/>
    </row>
    <row r="88899" spans="40:40">
      <c r="AN88899" s="319"/>
    </row>
    <row r="88959" spans="40:40">
      <c r="AN88959" s="319"/>
    </row>
    <row r="89019" spans="40:40">
      <c r="AN89019" s="319"/>
    </row>
    <row r="89079" spans="40:40">
      <c r="AN89079" s="319"/>
    </row>
    <row r="89139" spans="40:40">
      <c r="AN89139" s="319"/>
    </row>
    <row r="89199" spans="40:40">
      <c r="AN89199" s="319"/>
    </row>
    <row r="89259" spans="40:40">
      <c r="AN89259" s="319"/>
    </row>
    <row r="89319" spans="40:40">
      <c r="AN89319" s="319"/>
    </row>
    <row r="89379" spans="40:40">
      <c r="AN89379" s="319"/>
    </row>
    <row r="89439" spans="40:40">
      <c r="AN89439" s="319"/>
    </row>
    <row r="89499" spans="40:40">
      <c r="AN89499" s="319"/>
    </row>
    <row r="89559" spans="40:40">
      <c r="AN89559" s="319"/>
    </row>
    <row r="89619" spans="40:40">
      <c r="AN89619" s="319"/>
    </row>
    <row r="89679" spans="40:40">
      <c r="AN89679" s="319"/>
    </row>
    <row r="89739" spans="40:40">
      <c r="AN89739" s="319"/>
    </row>
    <row r="89799" spans="40:40">
      <c r="AN89799" s="319"/>
    </row>
    <row r="89859" spans="40:40">
      <c r="AN89859" s="319"/>
    </row>
    <row r="89919" spans="40:40">
      <c r="AN89919" s="319"/>
    </row>
    <row r="89979" spans="40:40">
      <c r="AN89979" s="319"/>
    </row>
    <row r="90039" spans="40:40">
      <c r="AN90039" s="319"/>
    </row>
    <row r="90099" spans="40:40">
      <c r="AN90099" s="319"/>
    </row>
    <row r="90159" spans="40:40">
      <c r="AN90159" s="319"/>
    </row>
    <row r="90219" spans="40:40">
      <c r="AN90219" s="319"/>
    </row>
    <row r="90279" spans="40:40">
      <c r="AN90279" s="319"/>
    </row>
    <row r="90339" spans="40:40">
      <c r="AN90339" s="319"/>
    </row>
    <row r="90399" spans="40:40">
      <c r="AN90399" s="319"/>
    </row>
    <row r="90459" spans="40:40">
      <c r="AN90459" s="319"/>
    </row>
    <row r="90519" spans="40:40">
      <c r="AN90519" s="319"/>
    </row>
    <row r="90579" spans="40:40">
      <c r="AN90579" s="319"/>
    </row>
    <row r="90639" spans="40:40">
      <c r="AN90639" s="319"/>
    </row>
    <row r="90699" spans="40:40">
      <c r="AN90699" s="319"/>
    </row>
    <row r="90759" spans="40:40">
      <c r="AN90759" s="319"/>
    </row>
    <row r="90819" spans="40:40">
      <c r="AN90819" s="319"/>
    </row>
    <row r="90879" spans="40:40">
      <c r="AN90879" s="319"/>
    </row>
    <row r="90939" spans="40:40">
      <c r="AN90939" s="319"/>
    </row>
    <row r="90999" spans="40:40">
      <c r="AN90999" s="319"/>
    </row>
    <row r="91059" spans="40:40">
      <c r="AN91059" s="319"/>
    </row>
    <row r="91119" spans="40:40">
      <c r="AN91119" s="319"/>
    </row>
    <row r="91179" spans="40:40">
      <c r="AN91179" s="319"/>
    </row>
    <row r="91239" spans="40:40">
      <c r="AN91239" s="319"/>
    </row>
    <row r="91299" spans="40:40">
      <c r="AN91299" s="319"/>
    </row>
    <row r="91359" spans="40:40">
      <c r="AN91359" s="319"/>
    </row>
    <row r="91419" spans="40:40">
      <c r="AN91419" s="319"/>
    </row>
    <row r="91479" spans="40:40">
      <c r="AN91479" s="319"/>
    </row>
    <row r="91539" spans="40:40">
      <c r="AN91539" s="319"/>
    </row>
    <row r="91599" spans="40:40">
      <c r="AN91599" s="319"/>
    </row>
    <row r="91659" spans="40:40">
      <c r="AN91659" s="319"/>
    </row>
    <row r="91719" spans="40:40">
      <c r="AN91719" s="319"/>
    </row>
    <row r="91779" spans="40:40">
      <c r="AN91779" s="319"/>
    </row>
    <row r="91839" spans="40:40">
      <c r="AN91839" s="319"/>
    </row>
    <row r="91899" spans="40:40">
      <c r="AN91899" s="319"/>
    </row>
    <row r="91959" spans="40:40">
      <c r="AN91959" s="319"/>
    </row>
    <row r="92019" spans="40:40">
      <c r="AN92019" s="319"/>
    </row>
    <row r="92079" spans="40:40">
      <c r="AN92079" s="319"/>
    </row>
    <row r="92139" spans="40:40">
      <c r="AN92139" s="319"/>
    </row>
    <row r="92199" spans="40:40">
      <c r="AN92199" s="319"/>
    </row>
    <row r="92259" spans="40:40">
      <c r="AN92259" s="319"/>
    </row>
    <row r="92319" spans="40:40">
      <c r="AN92319" s="319"/>
    </row>
    <row r="92379" spans="40:40">
      <c r="AN92379" s="319"/>
    </row>
    <row r="92439" spans="40:40">
      <c r="AN92439" s="319"/>
    </row>
    <row r="92499" spans="40:40">
      <c r="AN92499" s="319"/>
    </row>
    <row r="92559" spans="40:40">
      <c r="AN92559" s="319"/>
    </row>
    <row r="92619" spans="40:40">
      <c r="AN92619" s="319"/>
    </row>
    <row r="92679" spans="40:40">
      <c r="AN92679" s="319"/>
    </row>
    <row r="92739" spans="40:40">
      <c r="AN92739" s="319"/>
    </row>
    <row r="92799" spans="40:40">
      <c r="AN92799" s="319"/>
    </row>
    <row r="92859" spans="40:40">
      <c r="AN92859" s="319"/>
    </row>
    <row r="92919" spans="40:40">
      <c r="AN92919" s="319"/>
    </row>
    <row r="92979" spans="40:40">
      <c r="AN92979" s="319"/>
    </row>
    <row r="93039" spans="40:40">
      <c r="AN93039" s="319"/>
    </row>
    <row r="93099" spans="40:40">
      <c r="AN93099" s="319"/>
    </row>
    <row r="93159" spans="40:40">
      <c r="AN93159" s="319"/>
    </row>
    <row r="93219" spans="40:40">
      <c r="AN93219" s="319"/>
    </row>
    <row r="93279" spans="40:40">
      <c r="AN93279" s="319"/>
    </row>
    <row r="93339" spans="40:40">
      <c r="AN93339" s="319"/>
    </row>
    <row r="93399" spans="40:40">
      <c r="AN93399" s="319"/>
    </row>
    <row r="93459" spans="40:40">
      <c r="AN93459" s="319"/>
    </row>
    <row r="93519" spans="40:40">
      <c r="AN93519" s="319"/>
    </row>
    <row r="93579" spans="40:40">
      <c r="AN93579" s="319"/>
    </row>
    <row r="93639" spans="40:40">
      <c r="AN93639" s="319"/>
    </row>
    <row r="93699" spans="40:40">
      <c r="AN93699" s="319"/>
    </row>
    <row r="93759" spans="40:40">
      <c r="AN93759" s="319"/>
    </row>
    <row r="93819" spans="40:40">
      <c r="AN93819" s="319"/>
    </row>
    <row r="93879" spans="40:40">
      <c r="AN93879" s="319"/>
    </row>
    <row r="93939" spans="40:40">
      <c r="AN93939" s="319"/>
    </row>
    <row r="93999" spans="40:40">
      <c r="AN93999" s="319"/>
    </row>
    <row r="94059" spans="40:40">
      <c r="AN94059" s="319"/>
    </row>
    <row r="94119" spans="40:40">
      <c r="AN94119" s="319"/>
    </row>
    <row r="94179" spans="40:40">
      <c r="AN94179" s="319"/>
    </row>
    <row r="94239" spans="40:40">
      <c r="AN94239" s="319"/>
    </row>
    <row r="94299" spans="40:40">
      <c r="AN94299" s="319"/>
    </row>
    <row r="94359" spans="40:40">
      <c r="AN94359" s="319"/>
    </row>
    <row r="94419" spans="40:40">
      <c r="AN94419" s="319"/>
    </row>
    <row r="94479" spans="40:40">
      <c r="AN94479" s="319"/>
    </row>
    <row r="94539" spans="40:40">
      <c r="AN94539" s="319"/>
    </row>
    <row r="94599" spans="40:40">
      <c r="AN94599" s="319"/>
    </row>
    <row r="94659" spans="40:40">
      <c r="AN94659" s="319"/>
    </row>
    <row r="94719" spans="40:40">
      <c r="AN94719" s="319"/>
    </row>
    <row r="94779" spans="40:40">
      <c r="AN94779" s="319"/>
    </row>
    <row r="94839" spans="40:40">
      <c r="AN94839" s="319"/>
    </row>
    <row r="94899" spans="40:40">
      <c r="AN94899" s="319"/>
    </row>
    <row r="94959" spans="40:40">
      <c r="AN94959" s="319"/>
    </row>
    <row r="95019" spans="40:40">
      <c r="AN95019" s="319"/>
    </row>
    <row r="95079" spans="40:40">
      <c r="AN95079" s="319"/>
    </row>
    <row r="95139" spans="40:40">
      <c r="AN95139" s="319"/>
    </row>
    <row r="95199" spans="40:40">
      <c r="AN95199" s="319"/>
    </row>
    <row r="95259" spans="40:40">
      <c r="AN95259" s="319"/>
    </row>
    <row r="95319" spans="40:40">
      <c r="AN95319" s="319"/>
    </row>
    <row r="95379" spans="40:40">
      <c r="AN95379" s="319"/>
    </row>
    <row r="95439" spans="40:40">
      <c r="AN95439" s="319"/>
    </row>
    <row r="95499" spans="40:40">
      <c r="AN95499" s="319"/>
    </row>
    <row r="95559" spans="40:40">
      <c r="AN95559" s="319"/>
    </row>
    <row r="95619" spans="40:40">
      <c r="AN95619" s="319"/>
    </row>
    <row r="95679" spans="40:40">
      <c r="AN95679" s="319"/>
    </row>
    <row r="95739" spans="40:40">
      <c r="AN95739" s="319"/>
    </row>
    <row r="95799" spans="40:40">
      <c r="AN95799" s="319"/>
    </row>
    <row r="95859" spans="40:40">
      <c r="AN95859" s="319"/>
    </row>
    <row r="95919" spans="40:40">
      <c r="AN95919" s="319"/>
    </row>
    <row r="95979" spans="40:40">
      <c r="AN95979" s="319"/>
    </row>
    <row r="96039" spans="40:40">
      <c r="AN96039" s="319"/>
    </row>
    <row r="96099" spans="40:40">
      <c r="AN96099" s="319"/>
    </row>
    <row r="96159" spans="40:40">
      <c r="AN96159" s="319"/>
    </row>
    <row r="96219" spans="40:40">
      <c r="AN96219" s="319"/>
    </row>
    <row r="96279" spans="40:40">
      <c r="AN96279" s="319"/>
    </row>
    <row r="96339" spans="40:40">
      <c r="AN96339" s="319"/>
    </row>
    <row r="96399" spans="40:40">
      <c r="AN96399" s="319"/>
    </row>
    <row r="96459" spans="40:40">
      <c r="AN96459" s="319"/>
    </row>
    <row r="96519" spans="40:40">
      <c r="AN96519" s="319"/>
    </row>
    <row r="96579" spans="40:40">
      <c r="AN96579" s="319"/>
    </row>
    <row r="96639" spans="40:40">
      <c r="AN96639" s="319"/>
    </row>
    <row r="96699" spans="40:40">
      <c r="AN96699" s="319"/>
    </row>
    <row r="96759" spans="40:40">
      <c r="AN96759" s="319"/>
    </row>
    <row r="96819" spans="40:40">
      <c r="AN96819" s="319"/>
    </row>
    <row r="96879" spans="40:40">
      <c r="AN96879" s="319"/>
    </row>
    <row r="96939" spans="40:40">
      <c r="AN96939" s="319"/>
    </row>
    <row r="96999" spans="40:40">
      <c r="AN96999" s="319"/>
    </row>
    <row r="97059" spans="40:40">
      <c r="AN97059" s="319"/>
    </row>
    <row r="97119" spans="40:40">
      <c r="AN97119" s="319"/>
    </row>
    <row r="97179" spans="40:40">
      <c r="AN97179" s="319"/>
    </row>
    <row r="97239" spans="40:40">
      <c r="AN97239" s="319"/>
    </row>
    <row r="97299" spans="40:40">
      <c r="AN97299" s="319"/>
    </row>
    <row r="97359" spans="40:40">
      <c r="AN97359" s="319"/>
    </row>
    <row r="97419" spans="40:40">
      <c r="AN97419" s="319"/>
    </row>
    <row r="97479" spans="40:40">
      <c r="AN97479" s="319"/>
    </row>
    <row r="97539" spans="40:40">
      <c r="AN97539" s="319"/>
    </row>
    <row r="97599" spans="40:40">
      <c r="AN97599" s="319"/>
    </row>
    <row r="97659" spans="40:40">
      <c r="AN97659" s="319"/>
    </row>
    <row r="97719" spans="40:40">
      <c r="AN97719" s="319"/>
    </row>
    <row r="97779" spans="40:40">
      <c r="AN97779" s="319"/>
    </row>
    <row r="97839" spans="40:40">
      <c r="AN97839" s="319"/>
    </row>
    <row r="97899" spans="40:40">
      <c r="AN97899" s="319"/>
    </row>
    <row r="97959" spans="40:40">
      <c r="AN97959" s="319"/>
    </row>
    <row r="98019" spans="40:40">
      <c r="AN98019" s="319"/>
    </row>
    <row r="98079" spans="40:40">
      <c r="AN98079" s="319"/>
    </row>
    <row r="98139" spans="40:40">
      <c r="AN98139" s="319"/>
    </row>
    <row r="98199" spans="40:40">
      <c r="AN98199" s="319"/>
    </row>
    <row r="98259" spans="40:40">
      <c r="AN98259" s="319"/>
    </row>
    <row r="98319" spans="40:40">
      <c r="AN98319" s="319"/>
    </row>
    <row r="98379" spans="40:40">
      <c r="AN98379" s="319"/>
    </row>
    <row r="98439" spans="40:40">
      <c r="AN98439" s="319"/>
    </row>
    <row r="98499" spans="40:40">
      <c r="AN98499" s="319"/>
    </row>
    <row r="98559" spans="40:40">
      <c r="AN98559" s="319"/>
    </row>
    <row r="98619" spans="40:40">
      <c r="AN98619" s="319"/>
    </row>
    <row r="98679" spans="40:40">
      <c r="AN98679" s="319"/>
    </row>
    <row r="98739" spans="40:40">
      <c r="AN98739" s="319"/>
    </row>
    <row r="98799" spans="40:40">
      <c r="AN98799" s="319"/>
    </row>
    <row r="98859" spans="40:40">
      <c r="AN98859" s="319"/>
    </row>
    <row r="98919" spans="40:40">
      <c r="AN98919" s="319"/>
    </row>
    <row r="98979" spans="40:40">
      <c r="AN98979" s="319"/>
    </row>
    <row r="99039" spans="40:40">
      <c r="AN99039" s="319"/>
    </row>
    <row r="99099" spans="40:40">
      <c r="AN99099" s="319"/>
    </row>
    <row r="99159" spans="40:40">
      <c r="AN99159" s="319"/>
    </row>
    <row r="99219" spans="40:40">
      <c r="AN99219" s="319"/>
    </row>
    <row r="99279" spans="40:40">
      <c r="AN99279" s="319"/>
    </row>
    <row r="99339" spans="40:40">
      <c r="AN99339" s="319"/>
    </row>
    <row r="99399" spans="40:40">
      <c r="AN99399" s="319"/>
    </row>
    <row r="99459" spans="40:40">
      <c r="AN99459" s="319"/>
    </row>
    <row r="99519" spans="40:40">
      <c r="AN99519" s="319"/>
    </row>
    <row r="99579" spans="40:40">
      <c r="AN99579" s="319"/>
    </row>
    <row r="99639" spans="40:40">
      <c r="AN99639" s="319"/>
    </row>
    <row r="99699" spans="40:40">
      <c r="AN99699" s="319"/>
    </row>
    <row r="99759" spans="40:40">
      <c r="AN99759" s="319"/>
    </row>
    <row r="99819" spans="40:40">
      <c r="AN99819" s="319"/>
    </row>
    <row r="99879" spans="40:40">
      <c r="AN99879" s="319"/>
    </row>
    <row r="99939" spans="40:40">
      <c r="AN99939" s="319"/>
    </row>
    <row r="99999" spans="40:40">
      <c r="AN99999" s="319"/>
    </row>
    <row r="100059" spans="40:40">
      <c r="AN100059" s="319"/>
    </row>
    <row r="100119" spans="40:40">
      <c r="AN100119" s="319"/>
    </row>
    <row r="100179" spans="40:40">
      <c r="AN100179" s="319"/>
    </row>
    <row r="100239" spans="40:40">
      <c r="AN100239" s="319"/>
    </row>
    <row r="100299" spans="40:40">
      <c r="AN100299" s="319"/>
    </row>
    <row r="100359" spans="40:40">
      <c r="AN100359" s="319"/>
    </row>
    <row r="100419" spans="40:40">
      <c r="AN100419" s="319"/>
    </row>
    <row r="100479" spans="40:40">
      <c r="AN100479" s="319"/>
    </row>
    <row r="100539" spans="40:40">
      <c r="AN100539" s="319"/>
    </row>
    <row r="100599" spans="40:40">
      <c r="AN100599" s="319"/>
    </row>
    <row r="100659" spans="40:40">
      <c r="AN100659" s="319"/>
    </row>
    <row r="100719" spans="40:40">
      <c r="AN100719" s="319"/>
    </row>
    <row r="100779" spans="40:40">
      <c r="AN100779" s="319"/>
    </row>
    <row r="100839" spans="40:40">
      <c r="AN100839" s="319"/>
    </row>
    <row r="100899" spans="40:40">
      <c r="AN100899" s="319"/>
    </row>
    <row r="100959" spans="40:40">
      <c r="AN100959" s="319"/>
    </row>
    <row r="101019" spans="40:40">
      <c r="AN101019" s="319"/>
    </row>
    <row r="101079" spans="40:40">
      <c r="AN101079" s="319"/>
    </row>
    <row r="101139" spans="40:40">
      <c r="AN101139" s="319"/>
    </row>
    <row r="101199" spans="40:40">
      <c r="AN101199" s="319"/>
    </row>
    <row r="101259" spans="40:40">
      <c r="AN101259" s="319"/>
    </row>
    <row r="101319" spans="40:40">
      <c r="AN101319" s="319"/>
    </row>
    <row r="101379" spans="40:40">
      <c r="AN101379" s="319"/>
    </row>
    <row r="101439" spans="40:40">
      <c r="AN101439" s="319"/>
    </row>
    <row r="101499" spans="40:40">
      <c r="AN101499" s="319"/>
    </row>
    <row r="101559" spans="40:40">
      <c r="AN101559" s="319"/>
    </row>
    <row r="101619" spans="40:40">
      <c r="AN101619" s="319"/>
    </row>
    <row r="101679" spans="40:40">
      <c r="AN101679" s="319"/>
    </row>
    <row r="101739" spans="40:40">
      <c r="AN101739" s="319"/>
    </row>
    <row r="101799" spans="40:40">
      <c r="AN101799" s="319"/>
    </row>
    <row r="101859" spans="40:40">
      <c r="AN101859" s="319"/>
    </row>
    <row r="101919" spans="40:40">
      <c r="AN101919" s="319"/>
    </row>
    <row r="101979" spans="40:40">
      <c r="AN101979" s="319"/>
    </row>
    <row r="102039" spans="40:40">
      <c r="AN102039" s="319"/>
    </row>
    <row r="102099" spans="40:40">
      <c r="AN102099" s="319"/>
    </row>
    <row r="102159" spans="40:40">
      <c r="AN102159" s="319"/>
    </row>
    <row r="102219" spans="40:40">
      <c r="AN102219" s="319"/>
    </row>
    <row r="102279" spans="40:40">
      <c r="AN102279" s="319"/>
    </row>
    <row r="102339" spans="40:40">
      <c r="AN102339" s="319"/>
    </row>
    <row r="102399" spans="40:40">
      <c r="AN102399" s="319"/>
    </row>
    <row r="102459" spans="40:40">
      <c r="AN102459" s="319"/>
    </row>
    <row r="102519" spans="40:40">
      <c r="AN102519" s="319"/>
    </row>
    <row r="102579" spans="40:40">
      <c r="AN102579" s="319"/>
    </row>
    <row r="102639" spans="40:40">
      <c r="AN102639" s="319"/>
    </row>
    <row r="102699" spans="40:40">
      <c r="AN102699" s="319"/>
    </row>
    <row r="102759" spans="40:40">
      <c r="AN102759" s="319"/>
    </row>
    <row r="102819" spans="40:40">
      <c r="AN102819" s="319"/>
    </row>
    <row r="102879" spans="40:40">
      <c r="AN102879" s="319"/>
    </row>
    <row r="102939" spans="40:40">
      <c r="AN102939" s="319"/>
    </row>
    <row r="102999" spans="40:40">
      <c r="AN102999" s="319"/>
    </row>
    <row r="103059" spans="40:40">
      <c r="AN103059" s="319"/>
    </row>
    <row r="103119" spans="40:40">
      <c r="AN103119" s="319"/>
    </row>
    <row r="103179" spans="40:40">
      <c r="AN103179" s="319"/>
    </row>
    <row r="103239" spans="40:40">
      <c r="AN103239" s="319"/>
    </row>
    <row r="103299" spans="40:40">
      <c r="AN103299" s="319"/>
    </row>
    <row r="103359" spans="40:40">
      <c r="AN103359" s="319"/>
    </row>
    <row r="103419" spans="40:40">
      <c r="AN103419" s="319"/>
    </row>
    <row r="103479" spans="40:40">
      <c r="AN103479" s="319"/>
    </row>
    <row r="103539" spans="40:40">
      <c r="AN103539" s="319"/>
    </row>
    <row r="103599" spans="40:40">
      <c r="AN103599" s="319"/>
    </row>
    <row r="103659" spans="40:40">
      <c r="AN103659" s="319"/>
    </row>
    <row r="103719" spans="40:40">
      <c r="AN103719" s="319"/>
    </row>
    <row r="103779" spans="40:40">
      <c r="AN103779" s="319"/>
    </row>
    <row r="103839" spans="40:40">
      <c r="AN103839" s="319"/>
    </row>
    <row r="103899" spans="40:40">
      <c r="AN103899" s="319"/>
    </row>
    <row r="103959" spans="40:40">
      <c r="AN103959" s="319"/>
    </row>
    <row r="104019" spans="40:40">
      <c r="AN104019" s="319"/>
    </row>
    <row r="104079" spans="40:40">
      <c r="AN104079" s="319"/>
    </row>
    <row r="104139" spans="40:40">
      <c r="AN104139" s="319"/>
    </row>
    <row r="104199" spans="40:40">
      <c r="AN104199" s="319"/>
    </row>
    <row r="104259" spans="40:40">
      <c r="AN104259" s="319"/>
    </row>
    <row r="104319" spans="40:40">
      <c r="AN104319" s="319"/>
    </row>
    <row r="104379" spans="40:40">
      <c r="AN104379" s="319"/>
    </row>
    <row r="104439" spans="40:40">
      <c r="AN104439" s="319"/>
    </row>
    <row r="104499" spans="40:40">
      <c r="AN104499" s="319"/>
    </row>
    <row r="104559" spans="40:40">
      <c r="AN104559" s="319"/>
    </row>
    <row r="104619" spans="40:40">
      <c r="AN104619" s="319"/>
    </row>
    <row r="104679" spans="40:40">
      <c r="AN104679" s="319"/>
    </row>
    <row r="104739" spans="40:40">
      <c r="AN104739" s="319"/>
    </row>
    <row r="104799" spans="40:40">
      <c r="AN104799" s="319"/>
    </row>
    <row r="104859" spans="40:40">
      <c r="AN104859" s="319"/>
    </row>
    <row r="104919" spans="40:40">
      <c r="AN104919" s="319"/>
    </row>
    <row r="104979" spans="40:40">
      <c r="AN104979" s="319"/>
    </row>
    <row r="105039" spans="40:40">
      <c r="AN105039" s="319"/>
    </row>
    <row r="105099" spans="40:40">
      <c r="AN105099" s="319"/>
    </row>
    <row r="105159" spans="40:40">
      <c r="AN105159" s="319"/>
    </row>
    <row r="105219" spans="40:40">
      <c r="AN105219" s="319"/>
    </row>
    <row r="105279" spans="40:40">
      <c r="AN105279" s="319"/>
    </row>
    <row r="105339" spans="40:40">
      <c r="AN105339" s="319"/>
    </row>
    <row r="105399" spans="40:40">
      <c r="AN105399" s="319"/>
    </row>
    <row r="105459" spans="40:40">
      <c r="AN105459" s="319"/>
    </row>
    <row r="105519" spans="40:40">
      <c r="AN105519" s="319"/>
    </row>
    <row r="105579" spans="40:40">
      <c r="AN105579" s="319"/>
    </row>
    <row r="105639" spans="40:40">
      <c r="AN105639" s="319"/>
    </row>
    <row r="105699" spans="40:40">
      <c r="AN105699" s="319"/>
    </row>
    <row r="105759" spans="40:40">
      <c r="AN105759" s="319"/>
    </row>
    <row r="105819" spans="40:40">
      <c r="AN105819" s="319"/>
    </row>
    <row r="105879" spans="40:40">
      <c r="AN105879" s="319"/>
    </row>
    <row r="105939" spans="40:40">
      <c r="AN105939" s="319"/>
    </row>
    <row r="105999" spans="40:40">
      <c r="AN105999" s="319"/>
    </row>
    <row r="106059" spans="40:40">
      <c r="AN106059" s="319"/>
    </row>
    <row r="106119" spans="40:40">
      <c r="AN106119" s="319"/>
    </row>
    <row r="106179" spans="40:40">
      <c r="AN106179" s="319"/>
    </row>
    <row r="106239" spans="40:40">
      <c r="AN106239" s="319"/>
    </row>
    <row r="106299" spans="40:40">
      <c r="AN106299" s="319"/>
    </row>
    <row r="106359" spans="40:40">
      <c r="AN106359" s="319"/>
    </row>
    <row r="106419" spans="40:40">
      <c r="AN106419" s="319"/>
    </row>
    <row r="106479" spans="40:40">
      <c r="AN106479" s="319"/>
    </row>
    <row r="106539" spans="40:40">
      <c r="AN106539" s="319"/>
    </row>
    <row r="106599" spans="40:40">
      <c r="AN106599" s="319"/>
    </row>
    <row r="106659" spans="40:40">
      <c r="AN106659" s="319"/>
    </row>
    <row r="106719" spans="40:40">
      <c r="AN106719" s="319"/>
    </row>
    <row r="106779" spans="40:40">
      <c r="AN106779" s="319"/>
    </row>
    <row r="106839" spans="40:40">
      <c r="AN106839" s="319"/>
    </row>
    <row r="106899" spans="40:40">
      <c r="AN106899" s="319"/>
    </row>
    <row r="106959" spans="40:40">
      <c r="AN106959" s="319"/>
    </row>
    <row r="107019" spans="40:40">
      <c r="AN107019" s="319"/>
    </row>
    <row r="107079" spans="40:40">
      <c r="AN107079" s="319"/>
    </row>
    <row r="107139" spans="40:40">
      <c r="AN107139" s="319"/>
    </row>
    <row r="107199" spans="40:40">
      <c r="AN107199" s="319"/>
    </row>
    <row r="107259" spans="40:40">
      <c r="AN107259" s="319"/>
    </row>
    <row r="107319" spans="40:40">
      <c r="AN107319" s="319"/>
    </row>
    <row r="107379" spans="40:40">
      <c r="AN107379" s="319"/>
    </row>
    <row r="107439" spans="40:40">
      <c r="AN107439" s="319"/>
    </row>
    <row r="107499" spans="40:40">
      <c r="AN107499" s="319"/>
    </row>
    <row r="107559" spans="40:40">
      <c r="AN107559" s="319"/>
    </row>
    <row r="107619" spans="40:40">
      <c r="AN107619" s="319"/>
    </row>
    <row r="107679" spans="40:40">
      <c r="AN107679" s="319"/>
    </row>
    <row r="107739" spans="40:40">
      <c r="AN107739" s="319"/>
    </row>
    <row r="107799" spans="40:40">
      <c r="AN107799" s="319"/>
    </row>
    <row r="107859" spans="40:40">
      <c r="AN107859" s="319"/>
    </row>
    <row r="107919" spans="40:40">
      <c r="AN107919" s="319"/>
    </row>
    <row r="107979" spans="40:40">
      <c r="AN107979" s="319"/>
    </row>
    <row r="108039" spans="40:40">
      <c r="AN108039" s="319"/>
    </row>
    <row r="108099" spans="40:40">
      <c r="AN108099" s="319"/>
    </row>
    <row r="108159" spans="40:40">
      <c r="AN108159" s="319"/>
    </row>
    <row r="108219" spans="40:40">
      <c r="AN108219" s="319"/>
    </row>
    <row r="108279" spans="40:40">
      <c r="AN108279" s="319"/>
    </row>
    <row r="108339" spans="40:40">
      <c r="AN108339" s="319"/>
    </row>
    <row r="108399" spans="40:40">
      <c r="AN108399" s="319"/>
    </row>
    <row r="108459" spans="40:40">
      <c r="AN108459" s="319"/>
    </row>
    <row r="108519" spans="40:40">
      <c r="AN108519" s="319"/>
    </row>
    <row r="108579" spans="40:40">
      <c r="AN108579" s="319"/>
    </row>
    <row r="108639" spans="40:40">
      <c r="AN108639" s="319"/>
    </row>
    <row r="108699" spans="40:40">
      <c r="AN108699" s="319"/>
    </row>
    <row r="108759" spans="40:40">
      <c r="AN108759" s="319"/>
    </row>
    <row r="108819" spans="40:40">
      <c r="AN108819" s="319"/>
    </row>
    <row r="108879" spans="40:40">
      <c r="AN108879" s="319"/>
    </row>
    <row r="108939" spans="40:40">
      <c r="AN108939" s="319"/>
    </row>
    <row r="108999" spans="40:40">
      <c r="AN108999" s="319"/>
    </row>
    <row r="109059" spans="40:40">
      <c r="AN109059" s="319"/>
    </row>
    <row r="109119" spans="40:40">
      <c r="AN109119" s="319"/>
    </row>
    <row r="109179" spans="40:40">
      <c r="AN109179" s="319"/>
    </row>
    <row r="109239" spans="40:40">
      <c r="AN109239" s="319"/>
    </row>
    <row r="109299" spans="40:40">
      <c r="AN109299" s="319"/>
    </row>
    <row r="109359" spans="40:40">
      <c r="AN109359" s="319"/>
    </row>
    <row r="109419" spans="40:40">
      <c r="AN109419" s="319"/>
    </row>
    <row r="109479" spans="40:40">
      <c r="AN109479" s="319"/>
    </row>
    <row r="109539" spans="40:40">
      <c r="AN109539" s="319"/>
    </row>
    <row r="109599" spans="40:40">
      <c r="AN109599" s="319"/>
    </row>
    <row r="109659" spans="40:40">
      <c r="AN109659" s="319"/>
    </row>
    <row r="109719" spans="40:40">
      <c r="AN109719" s="319"/>
    </row>
    <row r="109779" spans="40:40">
      <c r="AN109779" s="319"/>
    </row>
    <row r="109839" spans="40:40">
      <c r="AN109839" s="319"/>
    </row>
    <row r="109899" spans="40:40">
      <c r="AN109899" s="319"/>
    </row>
    <row r="109959" spans="40:40">
      <c r="AN109959" s="319"/>
    </row>
    <row r="110019" spans="40:40">
      <c r="AN110019" s="319"/>
    </row>
    <row r="110079" spans="40:40">
      <c r="AN110079" s="319"/>
    </row>
    <row r="110139" spans="40:40">
      <c r="AN110139" s="319"/>
    </row>
    <row r="110199" spans="40:40">
      <c r="AN110199" s="319"/>
    </row>
    <row r="110259" spans="40:40">
      <c r="AN110259" s="319"/>
    </row>
    <row r="110319" spans="40:40">
      <c r="AN110319" s="319"/>
    </row>
    <row r="110379" spans="40:40">
      <c r="AN110379" s="319"/>
    </row>
    <row r="110439" spans="40:40">
      <c r="AN110439" s="319"/>
    </row>
    <row r="110499" spans="40:40">
      <c r="AN110499" s="319"/>
    </row>
    <row r="110559" spans="40:40">
      <c r="AN110559" s="319"/>
    </row>
    <row r="110619" spans="40:40">
      <c r="AN110619" s="319"/>
    </row>
    <row r="110679" spans="40:40">
      <c r="AN110679" s="319"/>
    </row>
    <row r="110739" spans="40:40">
      <c r="AN110739" s="319"/>
    </row>
    <row r="110799" spans="40:40">
      <c r="AN110799" s="319"/>
    </row>
    <row r="110859" spans="40:40">
      <c r="AN110859" s="319"/>
    </row>
    <row r="110919" spans="40:40">
      <c r="AN110919" s="319"/>
    </row>
    <row r="110979" spans="40:40">
      <c r="AN110979" s="319"/>
    </row>
    <row r="111039" spans="40:40">
      <c r="AN111039" s="319"/>
    </row>
    <row r="111099" spans="40:40">
      <c r="AN111099" s="319"/>
    </row>
    <row r="111159" spans="40:40">
      <c r="AN111159" s="319"/>
    </row>
    <row r="111219" spans="40:40">
      <c r="AN111219" s="319"/>
    </row>
    <row r="111279" spans="40:40">
      <c r="AN111279" s="319"/>
    </row>
    <row r="111339" spans="40:40">
      <c r="AN111339" s="319"/>
    </row>
    <row r="111399" spans="40:40">
      <c r="AN111399" s="319"/>
    </row>
    <row r="111459" spans="40:40">
      <c r="AN111459" s="319"/>
    </row>
    <row r="111519" spans="40:40">
      <c r="AN111519" s="319"/>
    </row>
    <row r="111579" spans="40:40">
      <c r="AN111579" s="319"/>
    </row>
    <row r="111639" spans="40:40">
      <c r="AN111639" s="319"/>
    </row>
    <row r="111699" spans="40:40">
      <c r="AN111699" s="319"/>
    </row>
    <row r="111759" spans="40:40">
      <c r="AN111759" s="319"/>
    </row>
    <row r="111819" spans="40:40">
      <c r="AN111819" s="319"/>
    </row>
    <row r="111879" spans="40:40">
      <c r="AN111879" s="319"/>
    </row>
    <row r="111939" spans="40:40">
      <c r="AN111939" s="319"/>
    </row>
    <row r="111999" spans="40:40">
      <c r="AN111999" s="319"/>
    </row>
    <row r="112059" spans="40:40">
      <c r="AN112059" s="319"/>
    </row>
    <row r="112119" spans="40:40">
      <c r="AN112119" s="319"/>
    </row>
    <row r="112179" spans="40:40">
      <c r="AN112179" s="319"/>
    </row>
    <row r="112239" spans="40:40">
      <c r="AN112239" s="319"/>
    </row>
    <row r="112299" spans="40:40">
      <c r="AN112299" s="319"/>
    </row>
    <row r="112359" spans="40:40">
      <c r="AN112359" s="319"/>
    </row>
    <row r="112419" spans="40:40">
      <c r="AN112419" s="319"/>
    </row>
    <row r="112479" spans="40:40">
      <c r="AN112479" s="319"/>
    </row>
    <row r="112539" spans="40:40">
      <c r="AN112539" s="319"/>
    </row>
    <row r="112599" spans="40:40">
      <c r="AN112599" s="319"/>
    </row>
    <row r="112659" spans="40:40">
      <c r="AN112659" s="319"/>
    </row>
    <row r="112719" spans="40:40">
      <c r="AN112719" s="319"/>
    </row>
    <row r="112779" spans="40:40">
      <c r="AN112779" s="319"/>
    </row>
    <row r="112839" spans="40:40">
      <c r="AN112839" s="319"/>
    </row>
    <row r="112899" spans="40:40">
      <c r="AN112899" s="319"/>
    </row>
    <row r="112959" spans="40:40">
      <c r="AN112959" s="319"/>
    </row>
    <row r="113019" spans="40:40">
      <c r="AN113019" s="319"/>
    </row>
    <row r="113079" spans="40:40">
      <c r="AN113079" s="319"/>
    </row>
    <row r="113139" spans="40:40">
      <c r="AN113139" s="319"/>
    </row>
    <row r="113199" spans="40:40">
      <c r="AN113199" s="319"/>
    </row>
    <row r="113259" spans="40:40">
      <c r="AN113259" s="319"/>
    </row>
    <row r="113319" spans="40:40">
      <c r="AN113319" s="319"/>
    </row>
    <row r="113379" spans="40:40">
      <c r="AN113379" s="319"/>
    </row>
    <row r="113439" spans="40:40">
      <c r="AN113439" s="319"/>
    </row>
    <row r="113499" spans="40:40">
      <c r="AN113499" s="319"/>
    </row>
    <row r="113559" spans="40:40">
      <c r="AN113559" s="319"/>
    </row>
    <row r="113619" spans="40:40">
      <c r="AN113619" s="319"/>
    </row>
    <row r="113679" spans="40:40">
      <c r="AN113679" s="319"/>
    </row>
    <row r="113739" spans="40:40">
      <c r="AN113739" s="319"/>
    </row>
    <row r="113799" spans="40:40">
      <c r="AN113799" s="319"/>
    </row>
    <row r="113859" spans="40:40">
      <c r="AN113859" s="319"/>
    </row>
    <row r="113919" spans="40:40">
      <c r="AN113919" s="319"/>
    </row>
    <row r="113979" spans="40:40">
      <c r="AN113979" s="319"/>
    </row>
    <row r="114039" spans="40:40">
      <c r="AN114039" s="319"/>
    </row>
    <row r="114099" spans="40:40">
      <c r="AN114099" s="319"/>
    </row>
    <row r="114159" spans="40:40">
      <c r="AN114159" s="319"/>
    </row>
    <row r="114219" spans="40:40">
      <c r="AN114219" s="319"/>
    </row>
    <row r="114279" spans="40:40">
      <c r="AN114279" s="319"/>
    </row>
    <row r="114339" spans="40:40">
      <c r="AN114339" s="319"/>
    </row>
    <row r="114399" spans="40:40">
      <c r="AN114399" s="319"/>
    </row>
    <row r="114459" spans="40:40">
      <c r="AN114459" s="319"/>
    </row>
    <row r="114519" spans="40:40">
      <c r="AN114519" s="319"/>
    </row>
    <row r="114579" spans="40:40">
      <c r="AN114579" s="319"/>
    </row>
    <row r="114639" spans="40:40">
      <c r="AN114639" s="319"/>
    </row>
    <row r="114699" spans="40:40">
      <c r="AN114699" s="319"/>
    </row>
    <row r="114759" spans="40:40">
      <c r="AN114759" s="319"/>
    </row>
    <row r="114819" spans="40:40">
      <c r="AN114819" s="319"/>
    </row>
    <row r="114879" spans="40:40">
      <c r="AN114879" s="319"/>
    </row>
    <row r="114939" spans="40:40">
      <c r="AN114939" s="319"/>
    </row>
    <row r="114999" spans="40:40">
      <c r="AN114999" s="319"/>
    </row>
    <row r="115059" spans="40:40">
      <c r="AN115059" s="319"/>
    </row>
    <row r="115119" spans="40:40">
      <c r="AN115119" s="319"/>
    </row>
    <row r="115179" spans="40:40">
      <c r="AN115179" s="319"/>
    </row>
    <row r="115239" spans="40:40">
      <c r="AN115239" s="319"/>
    </row>
    <row r="115299" spans="40:40">
      <c r="AN115299" s="319"/>
    </row>
    <row r="115359" spans="40:40">
      <c r="AN115359" s="319"/>
    </row>
    <row r="115419" spans="40:40">
      <c r="AN115419" s="319"/>
    </row>
    <row r="115479" spans="40:40">
      <c r="AN115479" s="319"/>
    </row>
    <row r="115539" spans="40:40">
      <c r="AN115539" s="319"/>
    </row>
    <row r="115599" spans="40:40">
      <c r="AN115599" s="319"/>
    </row>
    <row r="115659" spans="40:40">
      <c r="AN115659" s="319"/>
    </row>
    <row r="115719" spans="40:40">
      <c r="AN115719" s="319"/>
    </row>
    <row r="115779" spans="40:40">
      <c r="AN115779" s="319"/>
    </row>
    <row r="115839" spans="40:40">
      <c r="AN115839" s="319"/>
    </row>
    <row r="115899" spans="40:40">
      <c r="AN115899" s="319"/>
    </row>
    <row r="115959" spans="40:40">
      <c r="AN115959" s="319"/>
    </row>
    <row r="116019" spans="40:40">
      <c r="AN116019" s="319"/>
    </row>
    <row r="116079" spans="40:40">
      <c r="AN116079" s="319"/>
    </row>
    <row r="116139" spans="40:40">
      <c r="AN116139" s="319"/>
    </row>
    <row r="116199" spans="40:40">
      <c r="AN116199" s="319"/>
    </row>
    <row r="116259" spans="40:40">
      <c r="AN116259" s="319"/>
    </row>
    <row r="116319" spans="40:40">
      <c r="AN116319" s="319"/>
    </row>
    <row r="116379" spans="40:40">
      <c r="AN116379" s="319"/>
    </row>
    <row r="116439" spans="40:40">
      <c r="AN116439" s="319"/>
    </row>
    <row r="116499" spans="40:40">
      <c r="AN116499" s="319"/>
    </row>
    <row r="116559" spans="40:40">
      <c r="AN116559" s="319"/>
    </row>
    <row r="116619" spans="40:40">
      <c r="AN116619" s="319"/>
    </row>
    <row r="116679" spans="40:40">
      <c r="AN116679" s="319"/>
    </row>
    <row r="116739" spans="40:40">
      <c r="AN116739" s="319"/>
    </row>
    <row r="116799" spans="40:40">
      <c r="AN116799" s="319"/>
    </row>
    <row r="116859" spans="40:40">
      <c r="AN116859" s="319"/>
    </row>
    <row r="116919" spans="40:40">
      <c r="AN116919" s="319"/>
    </row>
    <row r="116979" spans="40:40">
      <c r="AN116979" s="319"/>
    </row>
    <row r="117039" spans="40:40">
      <c r="AN117039" s="319"/>
    </row>
    <row r="117099" spans="40:40">
      <c r="AN117099" s="319"/>
    </row>
    <row r="117159" spans="40:40">
      <c r="AN117159" s="319"/>
    </row>
    <row r="117219" spans="40:40">
      <c r="AN117219" s="319"/>
    </row>
    <row r="117279" spans="40:40">
      <c r="AN117279" s="319"/>
    </row>
    <row r="117339" spans="40:40">
      <c r="AN117339" s="319"/>
    </row>
    <row r="117399" spans="40:40">
      <c r="AN117399" s="319"/>
    </row>
    <row r="117459" spans="40:40">
      <c r="AN117459" s="319"/>
    </row>
    <row r="117519" spans="40:40">
      <c r="AN117519" s="319"/>
    </row>
    <row r="117579" spans="40:40">
      <c r="AN117579" s="319"/>
    </row>
    <row r="117639" spans="40:40">
      <c r="AN117639" s="319"/>
    </row>
    <row r="117699" spans="40:40">
      <c r="AN117699" s="319"/>
    </row>
    <row r="117759" spans="40:40">
      <c r="AN117759" s="319"/>
    </row>
    <row r="117819" spans="40:40">
      <c r="AN117819" s="319"/>
    </row>
    <row r="117879" spans="40:40">
      <c r="AN117879" s="319"/>
    </row>
    <row r="117939" spans="40:40">
      <c r="AN117939" s="319"/>
    </row>
    <row r="117999" spans="40:40">
      <c r="AN117999" s="319"/>
    </row>
    <row r="118059" spans="40:40">
      <c r="AN118059" s="319"/>
    </row>
    <row r="118119" spans="40:40">
      <c r="AN118119" s="319"/>
    </row>
    <row r="118179" spans="40:40">
      <c r="AN118179" s="319"/>
    </row>
    <row r="118239" spans="40:40">
      <c r="AN118239" s="319"/>
    </row>
    <row r="118299" spans="40:40">
      <c r="AN118299" s="319"/>
    </row>
    <row r="118359" spans="40:40">
      <c r="AN118359" s="319"/>
    </row>
    <row r="118419" spans="40:40">
      <c r="AN118419" s="319"/>
    </row>
    <row r="118479" spans="40:40">
      <c r="AN118479" s="319"/>
    </row>
    <row r="118539" spans="40:40">
      <c r="AN118539" s="319"/>
    </row>
    <row r="118599" spans="40:40">
      <c r="AN118599" s="319"/>
    </row>
    <row r="118659" spans="40:40">
      <c r="AN118659" s="319"/>
    </row>
    <row r="118719" spans="40:40">
      <c r="AN118719" s="319"/>
    </row>
    <row r="118779" spans="40:40">
      <c r="AN118779" s="319"/>
    </row>
    <row r="118839" spans="40:40">
      <c r="AN118839" s="319"/>
    </row>
    <row r="118899" spans="40:40">
      <c r="AN118899" s="319"/>
    </row>
    <row r="118959" spans="40:40">
      <c r="AN118959" s="319"/>
    </row>
    <row r="119019" spans="40:40">
      <c r="AN119019" s="319"/>
    </row>
    <row r="119079" spans="40:40">
      <c r="AN119079" s="319"/>
    </row>
    <row r="119139" spans="40:40">
      <c r="AN119139" s="319"/>
    </row>
    <row r="119199" spans="40:40">
      <c r="AN119199" s="319"/>
    </row>
    <row r="119259" spans="40:40">
      <c r="AN119259" s="319"/>
    </row>
    <row r="119319" spans="40:40">
      <c r="AN119319" s="319"/>
    </row>
    <row r="119379" spans="40:40">
      <c r="AN119379" s="319"/>
    </row>
    <row r="119439" spans="40:40">
      <c r="AN119439" s="319"/>
    </row>
    <row r="119499" spans="40:40">
      <c r="AN119499" s="319"/>
    </row>
    <row r="119559" spans="40:40">
      <c r="AN119559" s="319"/>
    </row>
    <row r="119619" spans="40:40">
      <c r="AN119619" s="319"/>
    </row>
    <row r="119679" spans="40:40">
      <c r="AN119679" s="319"/>
    </row>
    <row r="119739" spans="40:40">
      <c r="AN119739" s="319"/>
    </row>
    <row r="119799" spans="40:40">
      <c r="AN119799" s="319"/>
    </row>
    <row r="119859" spans="40:40">
      <c r="AN119859" s="319"/>
    </row>
    <row r="119919" spans="40:40">
      <c r="AN119919" s="319"/>
    </row>
    <row r="119979" spans="40:40">
      <c r="AN119979" s="319"/>
    </row>
    <row r="120039" spans="40:40">
      <c r="AN120039" s="319"/>
    </row>
    <row r="120099" spans="40:40">
      <c r="AN120099" s="319"/>
    </row>
    <row r="120159" spans="40:40">
      <c r="AN120159" s="319"/>
    </row>
    <row r="120219" spans="40:40">
      <c r="AN120219" s="319"/>
    </row>
    <row r="120279" spans="40:40">
      <c r="AN120279" s="319"/>
    </row>
    <row r="120339" spans="40:40">
      <c r="AN120339" s="319"/>
    </row>
    <row r="120399" spans="40:40">
      <c r="AN120399" s="319"/>
    </row>
    <row r="120459" spans="40:40">
      <c r="AN120459" s="319"/>
    </row>
    <row r="120519" spans="40:40">
      <c r="AN120519" s="319"/>
    </row>
    <row r="120579" spans="40:40">
      <c r="AN120579" s="319"/>
    </row>
    <row r="120639" spans="40:40">
      <c r="AN120639" s="319"/>
    </row>
    <row r="120699" spans="40:40">
      <c r="AN120699" s="319"/>
    </row>
    <row r="120759" spans="40:40">
      <c r="AN120759" s="319"/>
    </row>
    <row r="120819" spans="40:40">
      <c r="AN120819" s="319"/>
    </row>
    <row r="120879" spans="40:40">
      <c r="AN120879" s="319"/>
    </row>
    <row r="120939" spans="40:40">
      <c r="AN120939" s="319"/>
    </row>
    <row r="120999" spans="40:40">
      <c r="AN120999" s="319"/>
    </row>
    <row r="121059" spans="40:40">
      <c r="AN121059" s="319"/>
    </row>
    <row r="121119" spans="40:40">
      <c r="AN121119" s="319"/>
    </row>
    <row r="121179" spans="40:40">
      <c r="AN121179" s="319"/>
    </row>
    <row r="121239" spans="40:40">
      <c r="AN121239" s="319"/>
    </row>
    <row r="121299" spans="40:40">
      <c r="AN121299" s="319"/>
    </row>
    <row r="121359" spans="40:40">
      <c r="AN121359" s="319"/>
    </row>
    <row r="121419" spans="40:40">
      <c r="AN121419" s="319"/>
    </row>
    <row r="121479" spans="40:40">
      <c r="AN121479" s="319"/>
    </row>
    <row r="121539" spans="40:40">
      <c r="AN121539" s="319"/>
    </row>
    <row r="121599" spans="40:40">
      <c r="AN121599" s="319"/>
    </row>
    <row r="121659" spans="40:40">
      <c r="AN121659" s="319"/>
    </row>
    <row r="121719" spans="40:40">
      <c r="AN121719" s="319"/>
    </row>
    <row r="121779" spans="40:40">
      <c r="AN121779" s="319"/>
    </row>
    <row r="121839" spans="40:40">
      <c r="AN121839" s="319"/>
    </row>
    <row r="121899" spans="40:40">
      <c r="AN121899" s="319"/>
    </row>
    <row r="121959" spans="40:40">
      <c r="AN121959" s="319"/>
    </row>
    <row r="122019" spans="40:40">
      <c r="AN122019" s="319"/>
    </row>
    <row r="122079" spans="40:40">
      <c r="AN122079" s="319"/>
    </row>
    <row r="122139" spans="40:40">
      <c r="AN122139" s="319"/>
    </row>
    <row r="122199" spans="40:40">
      <c r="AN122199" s="319"/>
    </row>
    <row r="122259" spans="40:40">
      <c r="AN122259" s="319"/>
    </row>
    <row r="122319" spans="40:40">
      <c r="AN122319" s="319"/>
    </row>
    <row r="122379" spans="40:40">
      <c r="AN122379" s="319"/>
    </row>
    <row r="122439" spans="40:40">
      <c r="AN122439" s="319"/>
    </row>
    <row r="122499" spans="40:40">
      <c r="AN122499" s="319"/>
    </row>
    <row r="122559" spans="40:40">
      <c r="AN122559" s="319"/>
    </row>
    <row r="122619" spans="40:40">
      <c r="AN122619" s="319"/>
    </row>
    <row r="122679" spans="40:40">
      <c r="AN122679" s="319"/>
    </row>
    <row r="122739" spans="40:40">
      <c r="AN122739" s="319"/>
    </row>
    <row r="122799" spans="40:40">
      <c r="AN122799" s="319"/>
    </row>
    <row r="122859" spans="40:40">
      <c r="AN122859" s="319"/>
    </row>
    <row r="122919" spans="40:40">
      <c r="AN122919" s="319"/>
    </row>
    <row r="122979" spans="40:40">
      <c r="AN122979" s="319"/>
    </row>
    <row r="123039" spans="40:40">
      <c r="AN123039" s="319"/>
    </row>
    <row r="123099" spans="40:40">
      <c r="AN123099" s="319"/>
    </row>
    <row r="123159" spans="40:40">
      <c r="AN123159" s="319"/>
    </row>
    <row r="123219" spans="40:40">
      <c r="AN123219" s="319"/>
    </row>
    <row r="123279" spans="40:40">
      <c r="AN123279" s="319"/>
    </row>
    <row r="123339" spans="40:40">
      <c r="AN123339" s="319"/>
    </row>
    <row r="123399" spans="40:40">
      <c r="AN123399" s="319"/>
    </row>
    <row r="123459" spans="40:40">
      <c r="AN123459" s="319"/>
    </row>
    <row r="123519" spans="40:40">
      <c r="AN123519" s="319"/>
    </row>
    <row r="123579" spans="40:40">
      <c r="AN123579" s="319"/>
    </row>
    <row r="123639" spans="40:40">
      <c r="AN123639" s="319"/>
    </row>
    <row r="123699" spans="40:40">
      <c r="AN123699" s="319"/>
    </row>
    <row r="123759" spans="40:40">
      <c r="AN123759" s="319"/>
    </row>
    <row r="123819" spans="40:40">
      <c r="AN123819" s="319"/>
    </row>
    <row r="123879" spans="40:40">
      <c r="AN123879" s="319"/>
    </row>
    <row r="123939" spans="40:40">
      <c r="AN123939" s="319"/>
    </row>
    <row r="123999" spans="40:40">
      <c r="AN123999" s="319"/>
    </row>
    <row r="124059" spans="40:40">
      <c r="AN124059" s="319"/>
    </row>
    <row r="124119" spans="40:40">
      <c r="AN124119" s="319"/>
    </row>
    <row r="124179" spans="40:40">
      <c r="AN124179" s="319"/>
    </row>
    <row r="124239" spans="40:40">
      <c r="AN124239" s="319"/>
    </row>
    <row r="124299" spans="40:40">
      <c r="AN124299" s="319"/>
    </row>
    <row r="124359" spans="40:40">
      <c r="AN124359" s="319"/>
    </row>
    <row r="124419" spans="40:40">
      <c r="AN124419" s="319"/>
    </row>
    <row r="124479" spans="40:40">
      <c r="AN124479" s="319"/>
    </row>
    <row r="124539" spans="40:40">
      <c r="AN124539" s="319"/>
    </row>
    <row r="124599" spans="40:40">
      <c r="AN124599" s="319"/>
    </row>
    <row r="124659" spans="40:40">
      <c r="AN124659" s="319"/>
    </row>
    <row r="124719" spans="40:40">
      <c r="AN124719" s="319"/>
    </row>
    <row r="124779" spans="40:40">
      <c r="AN124779" s="319"/>
    </row>
    <row r="124839" spans="40:40">
      <c r="AN124839" s="319"/>
    </row>
    <row r="124899" spans="40:40">
      <c r="AN124899" s="319"/>
    </row>
    <row r="124959" spans="40:40">
      <c r="AN124959" s="319"/>
    </row>
    <row r="125019" spans="40:40">
      <c r="AN125019" s="319"/>
    </row>
    <row r="125079" spans="40:40">
      <c r="AN125079" s="319"/>
    </row>
    <row r="125139" spans="40:40">
      <c r="AN125139" s="319"/>
    </row>
    <row r="125199" spans="40:40">
      <c r="AN125199" s="319"/>
    </row>
    <row r="125259" spans="40:40">
      <c r="AN125259" s="319"/>
    </row>
    <row r="125319" spans="40:40">
      <c r="AN125319" s="319"/>
    </row>
    <row r="125379" spans="40:40">
      <c r="AN125379" s="319"/>
    </row>
    <row r="125439" spans="40:40">
      <c r="AN125439" s="319"/>
    </row>
    <row r="125499" spans="40:40">
      <c r="AN125499" s="319"/>
    </row>
    <row r="125559" spans="40:40">
      <c r="AN125559" s="319"/>
    </row>
    <row r="125619" spans="40:40">
      <c r="AN125619" s="319"/>
    </row>
    <row r="125679" spans="40:40">
      <c r="AN125679" s="319"/>
    </row>
    <row r="125739" spans="40:40">
      <c r="AN125739" s="319"/>
    </row>
    <row r="125799" spans="40:40">
      <c r="AN125799" s="319"/>
    </row>
    <row r="125859" spans="40:40">
      <c r="AN125859" s="319"/>
    </row>
    <row r="125919" spans="40:40">
      <c r="AN125919" s="319"/>
    </row>
    <row r="125979" spans="40:40">
      <c r="AN125979" s="319"/>
    </row>
    <row r="126039" spans="40:40">
      <c r="AN126039" s="319"/>
    </row>
    <row r="126099" spans="40:40">
      <c r="AN126099" s="319"/>
    </row>
    <row r="126159" spans="40:40">
      <c r="AN126159" s="319"/>
    </row>
    <row r="126219" spans="40:40">
      <c r="AN126219" s="319"/>
    </row>
    <row r="126279" spans="40:40">
      <c r="AN126279" s="319"/>
    </row>
    <row r="126339" spans="40:40">
      <c r="AN126339" s="319"/>
    </row>
    <row r="126399" spans="40:40">
      <c r="AN126399" s="319"/>
    </row>
    <row r="126459" spans="40:40">
      <c r="AN126459" s="319"/>
    </row>
    <row r="126519" spans="40:40">
      <c r="AN126519" s="319"/>
    </row>
    <row r="126579" spans="40:40">
      <c r="AN126579" s="319"/>
    </row>
    <row r="126639" spans="40:40">
      <c r="AN126639" s="319"/>
    </row>
    <row r="126699" spans="40:40">
      <c r="AN126699" s="319"/>
    </row>
    <row r="126759" spans="40:40">
      <c r="AN126759" s="319"/>
    </row>
    <row r="126819" spans="40:40">
      <c r="AN126819" s="319"/>
    </row>
    <row r="126879" spans="40:40">
      <c r="AN126879" s="319"/>
    </row>
    <row r="126939" spans="40:40">
      <c r="AN126939" s="319"/>
    </row>
    <row r="126999" spans="40:40">
      <c r="AN126999" s="319"/>
    </row>
    <row r="127059" spans="40:40">
      <c r="AN127059" s="319"/>
    </row>
    <row r="127119" spans="40:40">
      <c r="AN127119" s="319"/>
    </row>
    <row r="127179" spans="40:40">
      <c r="AN127179" s="319"/>
    </row>
    <row r="127239" spans="40:40">
      <c r="AN127239" s="319"/>
    </row>
    <row r="127299" spans="40:40">
      <c r="AN127299" s="319"/>
    </row>
    <row r="127359" spans="40:40">
      <c r="AN127359" s="319"/>
    </row>
    <row r="127419" spans="40:40">
      <c r="AN127419" s="319"/>
    </row>
    <row r="127479" spans="40:40">
      <c r="AN127479" s="319"/>
    </row>
    <row r="127539" spans="40:40">
      <c r="AN127539" s="319"/>
    </row>
    <row r="127599" spans="40:40">
      <c r="AN127599" s="319"/>
    </row>
    <row r="127659" spans="40:40">
      <c r="AN127659" s="319"/>
    </row>
    <row r="127719" spans="40:40">
      <c r="AN127719" s="319"/>
    </row>
    <row r="127779" spans="40:40">
      <c r="AN127779" s="319"/>
    </row>
    <row r="127839" spans="40:40">
      <c r="AN127839" s="319"/>
    </row>
    <row r="127899" spans="40:40">
      <c r="AN127899" s="319"/>
    </row>
    <row r="127959" spans="40:40">
      <c r="AN127959" s="319"/>
    </row>
    <row r="128019" spans="40:40">
      <c r="AN128019" s="319"/>
    </row>
    <row r="128079" spans="40:40">
      <c r="AN128079" s="319"/>
    </row>
    <row r="128139" spans="40:40">
      <c r="AN128139" s="319"/>
    </row>
    <row r="128199" spans="40:40">
      <c r="AN128199" s="319"/>
    </row>
    <row r="128259" spans="40:40">
      <c r="AN128259" s="319"/>
    </row>
    <row r="128319" spans="40:40">
      <c r="AN128319" s="319"/>
    </row>
    <row r="128379" spans="40:40">
      <c r="AN128379" s="319"/>
    </row>
    <row r="128439" spans="40:40">
      <c r="AN128439" s="319"/>
    </row>
    <row r="128499" spans="40:40">
      <c r="AN128499" s="319"/>
    </row>
    <row r="128559" spans="40:40">
      <c r="AN128559" s="319"/>
    </row>
    <row r="128619" spans="40:40">
      <c r="AN128619" s="319"/>
    </row>
    <row r="128679" spans="40:40">
      <c r="AN128679" s="319"/>
    </row>
    <row r="128739" spans="40:40">
      <c r="AN128739" s="319"/>
    </row>
    <row r="128799" spans="40:40">
      <c r="AN128799" s="319"/>
    </row>
    <row r="128859" spans="40:40">
      <c r="AN128859" s="319"/>
    </row>
    <row r="128919" spans="40:40">
      <c r="AN128919" s="319"/>
    </row>
    <row r="128979" spans="40:40">
      <c r="AN128979" s="319"/>
    </row>
    <row r="129039" spans="40:40">
      <c r="AN129039" s="319"/>
    </row>
    <row r="129099" spans="40:40">
      <c r="AN129099" s="319"/>
    </row>
    <row r="129159" spans="40:40">
      <c r="AN129159" s="319"/>
    </row>
    <row r="129219" spans="40:40">
      <c r="AN129219" s="319"/>
    </row>
    <row r="129279" spans="40:40">
      <c r="AN129279" s="319"/>
    </row>
    <row r="129339" spans="40:40">
      <c r="AN129339" s="319"/>
    </row>
    <row r="129399" spans="40:40">
      <c r="AN129399" s="319"/>
    </row>
    <row r="129459" spans="40:40">
      <c r="AN129459" s="319"/>
    </row>
    <row r="129519" spans="40:40">
      <c r="AN129519" s="319"/>
    </row>
    <row r="129579" spans="40:40">
      <c r="AN129579" s="319"/>
    </row>
    <row r="129639" spans="40:40">
      <c r="AN129639" s="319"/>
    </row>
    <row r="129699" spans="40:40">
      <c r="AN129699" s="319"/>
    </row>
    <row r="129759" spans="40:40">
      <c r="AN129759" s="319"/>
    </row>
    <row r="129819" spans="40:40">
      <c r="AN129819" s="319"/>
    </row>
    <row r="129879" spans="40:40">
      <c r="AN129879" s="319"/>
    </row>
    <row r="129939" spans="40:40">
      <c r="AN129939" s="319"/>
    </row>
    <row r="129999" spans="40:40">
      <c r="AN129999" s="319"/>
    </row>
    <row r="130059" spans="40:40">
      <c r="AN130059" s="319"/>
    </row>
    <row r="130119" spans="40:40">
      <c r="AN130119" s="319"/>
    </row>
    <row r="130179" spans="40:40">
      <c r="AN130179" s="319"/>
    </row>
    <row r="130239" spans="40:40">
      <c r="AN130239" s="319"/>
    </row>
    <row r="130299" spans="40:40">
      <c r="AN130299" s="319"/>
    </row>
    <row r="130359" spans="40:40">
      <c r="AN130359" s="319"/>
    </row>
    <row r="130419" spans="40:40">
      <c r="AN130419" s="319"/>
    </row>
    <row r="130479" spans="40:40">
      <c r="AN130479" s="319"/>
    </row>
    <row r="130539" spans="40:40">
      <c r="AN130539" s="319"/>
    </row>
    <row r="130599" spans="40:40">
      <c r="AN130599" s="319"/>
    </row>
    <row r="130659" spans="40:40">
      <c r="AN130659" s="319"/>
    </row>
    <row r="130719" spans="40:40">
      <c r="AN130719" s="319"/>
    </row>
    <row r="130779" spans="40:40">
      <c r="AN130779" s="319"/>
    </row>
    <row r="130839" spans="40:40">
      <c r="AN130839" s="319"/>
    </row>
    <row r="130899" spans="40:40">
      <c r="AN130899" s="319"/>
    </row>
    <row r="130959" spans="40:40">
      <c r="AN130959" s="319"/>
    </row>
    <row r="131019" spans="40:40">
      <c r="AN131019" s="319"/>
    </row>
    <row r="131079" spans="40:40">
      <c r="AN131079" s="319"/>
    </row>
    <row r="131139" spans="40:40">
      <c r="AN131139" s="319"/>
    </row>
    <row r="131199" spans="40:40">
      <c r="AN131199" s="319"/>
    </row>
    <row r="131259" spans="40:40">
      <c r="AN131259" s="319"/>
    </row>
    <row r="131319" spans="40:40">
      <c r="AN131319" s="319"/>
    </row>
    <row r="131379" spans="40:40">
      <c r="AN131379" s="319"/>
    </row>
    <row r="131439" spans="40:40">
      <c r="AN131439" s="319"/>
    </row>
    <row r="131499" spans="40:40">
      <c r="AN131499" s="319"/>
    </row>
    <row r="131559" spans="40:40">
      <c r="AN131559" s="319"/>
    </row>
    <row r="131619" spans="40:40">
      <c r="AN131619" s="319"/>
    </row>
    <row r="131679" spans="40:40">
      <c r="AN131679" s="319"/>
    </row>
    <row r="131739" spans="40:40">
      <c r="AN131739" s="319"/>
    </row>
    <row r="131799" spans="40:40">
      <c r="AN131799" s="319"/>
    </row>
    <row r="131859" spans="40:40">
      <c r="AN131859" s="319"/>
    </row>
    <row r="131919" spans="40:40">
      <c r="AN131919" s="319"/>
    </row>
    <row r="131979" spans="40:40">
      <c r="AN131979" s="319"/>
    </row>
    <row r="132039" spans="40:40">
      <c r="AN132039" s="319"/>
    </row>
    <row r="132099" spans="40:40">
      <c r="AN132099" s="319"/>
    </row>
    <row r="132159" spans="40:40">
      <c r="AN132159" s="319"/>
    </row>
    <row r="132219" spans="40:40">
      <c r="AN132219" s="319"/>
    </row>
    <row r="132279" spans="40:40">
      <c r="AN132279" s="319"/>
    </row>
    <row r="132339" spans="40:40">
      <c r="AN132339" s="319"/>
    </row>
    <row r="132399" spans="40:40">
      <c r="AN132399" s="319"/>
    </row>
    <row r="132459" spans="40:40">
      <c r="AN132459" s="319"/>
    </row>
    <row r="132519" spans="40:40">
      <c r="AN132519" s="319"/>
    </row>
    <row r="132579" spans="40:40">
      <c r="AN132579" s="319"/>
    </row>
    <row r="132639" spans="40:40">
      <c r="AN132639" s="319"/>
    </row>
    <row r="132699" spans="40:40">
      <c r="AN132699" s="319"/>
    </row>
    <row r="132759" spans="40:40">
      <c r="AN132759" s="319"/>
    </row>
    <row r="132819" spans="40:40">
      <c r="AN132819" s="319"/>
    </row>
    <row r="132879" spans="40:40">
      <c r="AN132879" s="319"/>
    </row>
    <row r="132939" spans="40:40">
      <c r="AN132939" s="319"/>
    </row>
    <row r="132999" spans="40:40">
      <c r="AN132999" s="319"/>
    </row>
    <row r="133059" spans="40:40">
      <c r="AN133059" s="319"/>
    </row>
    <row r="133119" spans="40:40">
      <c r="AN133119" s="319"/>
    </row>
    <row r="133179" spans="40:40">
      <c r="AN133179" s="319"/>
    </row>
    <row r="133239" spans="40:40">
      <c r="AN133239" s="319"/>
    </row>
    <row r="133299" spans="40:40">
      <c r="AN133299" s="319"/>
    </row>
    <row r="133359" spans="40:40">
      <c r="AN133359" s="319"/>
    </row>
    <row r="133419" spans="40:40">
      <c r="AN133419" s="319"/>
    </row>
    <row r="133479" spans="40:40">
      <c r="AN133479" s="319"/>
    </row>
    <row r="133539" spans="40:40">
      <c r="AN133539" s="319"/>
    </row>
    <row r="133599" spans="40:40">
      <c r="AN133599" s="319"/>
    </row>
    <row r="133659" spans="40:40">
      <c r="AN133659" s="319"/>
    </row>
    <row r="133719" spans="40:40">
      <c r="AN133719" s="319"/>
    </row>
    <row r="133779" spans="40:40">
      <c r="AN133779" s="319"/>
    </row>
    <row r="133839" spans="40:40">
      <c r="AN133839" s="319"/>
    </row>
    <row r="133899" spans="40:40">
      <c r="AN133899" s="319"/>
    </row>
    <row r="133959" spans="40:40">
      <c r="AN133959" s="319"/>
    </row>
    <row r="134019" spans="40:40">
      <c r="AN134019" s="319"/>
    </row>
    <row r="134079" spans="40:40">
      <c r="AN134079" s="319"/>
    </row>
    <row r="134139" spans="40:40">
      <c r="AN134139" s="319"/>
    </row>
    <row r="134199" spans="40:40">
      <c r="AN134199" s="319"/>
    </row>
    <row r="134259" spans="40:40">
      <c r="AN134259" s="319"/>
    </row>
    <row r="134319" spans="40:40">
      <c r="AN134319" s="319"/>
    </row>
    <row r="134379" spans="40:40">
      <c r="AN134379" s="319"/>
    </row>
    <row r="134439" spans="40:40">
      <c r="AN134439" s="319"/>
    </row>
    <row r="134499" spans="40:40">
      <c r="AN134499" s="319"/>
    </row>
    <row r="134559" spans="40:40">
      <c r="AN134559" s="319"/>
    </row>
    <row r="134619" spans="40:40">
      <c r="AN134619" s="319"/>
    </row>
    <row r="134679" spans="40:40">
      <c r="AN134679" s="319"/>
    </row>
    <row r="134739" spans="40:40">
      <c r="AN134739" s="319"/>
    </row>
    <row r="134799" spans="40:40">
      <c r="AN134799" s="319"/>
    </row>
    <row r="134859" spans="40:40">
      <c r="AN134859" s="319"/>
    </row>
    <row r="134919" spans="40:40">
      <c r="AN134919" s="319"/>
    </row>
    <row r="134979" spans="40:40">
      <c r="AN134979" s="319"/>
    </row>
    <row r="135039" spans="40:40">
      <c r="AN135039" s="319"/>
    </row>
    <row r="135099" spans="40:40">
      <c r="AN135099" s="319"/>
    </row>
    <row r="135159" spans="40:40">
      <c r="AN135159" s="319"/>
    </row>
    <row r="135219" spans="40:40">
      <c r="AN135219" s="319"/>
    </row>
    <row r="135279" spans="40:40">
      <c r="AN135279" s="319"/>
    </row>
    <row r="135339" spans="40:40">
      <c r="AN135339" s="319"/>
    </row>
    <row r="135399" spans="40:40">
      <c r="AN135399" s="319"/>
    </row>
    <row r="135459" spans="40:40">
      <c r="AN135459" s="319"/>
    </row>
    <row r="135519" spans="40:40">
      <c r="AN135519" s="319"/>
    </row>
    <row r="135579" spans="40:40">
      <c r="AN135579" s="319"/>
    </row>
    <row r="135639" spans="40:40">
      <c r="AN135639" s="319"/>
    </row>
    <row r="135699" spans="40:40">
      <c r="AN135699" s="319"/>
    </row>
    <row r="135759" spans="40:40">
      <c r="AN135759" s="319"/>
    </row>
    <row r="135819" spans="40:40">
      <c r="AN135819" s="319"/>
    </row>
    <row r="135879" spans="40:40">
      <c r="AN135879" s="319"/>
    </row>
    <row r="135939" spans="40:40">
      <c r="AN135939" s="319"/>
    </row>
    <row r="135999" spans="40:40">
      <c r="AN135999" s="319"/>
    </row>
    <row r="136059" spans="40:40">
      <c r="AN136059" s="319"/>
    </row>
    <row r="136119" spans="40:40">
      <c r="AN136119" s="319"/>
    </row>
    <row r="136179" spans="40:40">
      <c r="AN136179" s="319"/>
    </row>
    <row r="136239" spans="40:40">
      <c r="AN136239" s="319"/>
    </row>
    <row r="136299" spans="40:40">
      <c r="AN136299" s="319"/>
    </row>
    <row r="136359" spans="40:40">
      <c r="AN136359" s="319"/>
    </row>
    <row r="136419" spans="40:40">
      <c r="AN136419" s="319"/>
    </row>
    <row r="136479" spans="40:40">
      <c r="AN136479" s="319"/>
    </row>
    <row r="136539" spans="40:40">
      <c r="AN136539" s="319"/>
    </row>
    <row r="136599" spans="40:40">
      <c r="AN136599" s="319"/>
    </row>
    <row r="136659" spans="40:40">
      <c r="AN136659" s="319"/>
    </row>
    <row r="136719" spans="40:40">
      <c r="AN136719" s="319"/>
    </row>
    <row r="136779" spans="40:40">
      <c r="AN136779" s="319"/>
    </row>
    <row r="136839" spans="40:40">
      <c r="AN136839" s="319"/>
    </row>
    <row r="136899" spans="40:40">
      <c r="AN136899" s="319"/>
    </row>
    <row r="136959" spans="40:40">
      <c r="AN136959" s="319"/>
    </row>
    <row r="137019" spans="40:40">
      <c r="AN137019" s="319"/>
    </row>
    <row r="137079" spans="40:40">
      <c r="AN137079" s="319"/>
    </row>
    <row r="137139" spans="40:40">
      <c r="AN137139" s="319"/>
    </row>
    <row r="137199" spans="40:40">
      <c r="AN137199" s="319"/>
    </row>
    <row r="137259" spans="40:40">
      <c r="AN137259" s="319"/>
    </row>
    <row r="137319" spans="40:40">
      <c r="AN137319" s="319"/>
    </row>
    <row r="137379" spans="40:40">
      <c r="AN137379" s="319"/>
    </row>
    <row r="137439" spans="40:40">
      <c r="AN137439" s="319"/>
    </row>
    <row r="137499" spans="40:40">
      <c r="AN137499" s="319"/>
    </row>
    <row r="137559" spans="40:40">
      <c r="AN137559" s="319"/>
    </row>
    <row r="137619" spans="40:40">
      <c r="AN137619" s="319"/>
    </row>
    <row r="137679" spans="40:40">
      <c r="AN137679" s="319"/>
    </row>
    <row r="137739" spans="40:40">
      <c r="AN137739" s="319"/>
    </row>
    <row r="137799" spans="40:40">
      <c r="AN137799" s="319"/>
    </row>
    <row r="137859" spans="40:40">
      <c r="AN137859" s="319"/>
    </row>
    <row r="137919" spans="40:40">
      <c r="AN137919" s="319"/>
    </row>
    <row r="137979" spans="40:40">
      <c r="AN137979" s="319"/>
    </row>
    <row r="138039" spans="40:40">
      <c r="AN138039" s="319"/>
    </row>
    <row r="138099" spans="40:40">
      <c r="AN138099" s="319"/>
    </row>
    <row r="138159" spans="40:40">
      <c r="AN138159" s="319"/>
    </row>
    <row r="138219" spans="40:40">
      <c r="AN138219" s="319"/>
    </row>
    <row r="138279" spans="40:40">
      <c r="AN138279" s="319"/>
    </row>
    <row r="138339" spans="40:40">
      <c r="AN138339" s="319"/>
    </row>
    <row r="138399" spans="40:40">
      <c r="AN138399" s="319"/>
    </row>
    <row r="138459" spans="40:40">
      <c r="AN138459" s="319"/>
    </row>
    <row r="138519" spans="40:40">
      <c r="AN138519" s="319"/>
    </row>
    <row r="138579" spans="40:40">
      <c r="AN138579" s="319"/>
    </row>
    <row r="138639" spans="40:40">
      <c r="AN138639" s="319"/>
    </row>
    <row r="138699" spans="40:40">
      <c r="AN138699" s="319"/>
    </row>
    <row r="138759" spans="40:40">
      <c r="AN138759" s="319"/>
    </row>
    <row r="138819" spans="40:40">
      <c r="AN138819" s="319"/>
    </row>
    <row r="138879" spans="40:40">
      <c r="AN138879" s="319"/>
    </row>
    <row r="138939" spans="40:40">
      <c r="AN138939" s="319"/>
    </row>
    <row r="138999" spans="40:40">
      <c r="AN138999" s="319"/>
    </row>
    <row r="139059" spans="40:40">
      <c r="AN139059" s="319"/>
    </row>
    <row r="139119" spans="40:40">
      <c r="AN139119" s="319"/>
    </row>
    <row r="139179" spans="40:40">
      <c r="AN139179" s="319"/>
    </row>
    <row r="139239" spans="40:40">
      <c r="AN139239" s="319"/>
    </row>
    <row r="139299" spans="40:40">
      <c r="AN139299" s="319"/>
    </row>
    <row r="139359" spans="40:40">
      <c r="AN139359" s="319"/>
    </row>
    <row r="139419" spans="40:40">
      <c r="AN139419" s="319"/>
    </row>
    <row r="139479" spans="40:40">
      <c r="AN139479" s="319"/>
    </row>
    <row r="139539" spans="40:40">
      <c r="AN139539" s="319"/>
    </row>
    <row r="139599" spans="40:40">
      <c r="AN139599" s="319"/>
    </row>
    <row r="139659" spans="40:40">
      <c r="AN139659" s="319"/>
    </row>
    <row r="139719" spans="40:40">
      <c r="AN139719" s="319"/>
    </row>
    <row r="139779" spans="40:40">
      <c r="AN139779" s="319"/>
    </row>
    <row r="139839" spans="40:40">
      <c r="AN139839" s="319"/>
    </row>
    <row r="139899" spans="40:40">
      <c r="AN139899" s="319"/>
    </row>
    <row r="139959" spans="40:40">
      <c r="AN139959" s="319"/>
    </row>
    <row r="140019" spans="40:40">
      <c r="AN140019" s="319"/>
    </row>
    <row r="140079" spans="40:40">
      <c r="AN140079" s="319"/>
    </row>
    <row r="140139" spans="40:40">
      <c r="AN140139" s="319"/>
    </row>
    <row r="140199" spans="40:40">
      <c r="AN140199" s="319"/>
    </row>
    <row r="140259" spans="40:40">
      <c r="AN140259" s="319"/>
    </row>
    <row r="140319" spans="40:40">
      <c r="AN140319" s="319"/>
    </row>
    <row r="140379" spans="40:40">
      <c r="AN140379" s="319"/>
    </row>
    <row r="140439" spans="40:40">
      <c r="AN140439" s="319"/>
    </row>
    <row r="140499" spans="40:40">
      <c r="AN140499" s="319"/>
    </row>
    <row r="140559" spans="40:40">
      <c r="AN140559" s="319"/>
    </row>
    <row r="140619" spans="40:40">
      <c r="AN140619" s="319"/>
    </row>
    <row r="140679" spans="40:40">
      <c r="AN140679" s="319"/>
    </row>
    <row r="140739" spans="40:40">
      <c r="AN140739" s="319"/>
    </row>
    <row r="140799" spans="40:40">
      <c r="AN140799" s="319"/>
    </row>
    <row r="140859" spans="40:40">
      <c r="AN140859" s="319"/>
    </row>
    <row r="140919" spans="40:40">
      <c r="AN140919" s="319"/>
    </row>
    <row r="140979" spans="40:40">
      <c r="AN140979" s="319"/>
    </row>
    <row r="141039" spans="40:40">
      <c r="AN141039" s="319"/>
    </row>
    <row r="141099" spans="40:40">
      <c r="AN141099" s="319"/>
    </row>
    <row r="141159" spans="40:40">
      <c r="AN141159" s="319"/>
    </row>
    <row r="141219" spans="40:40">
      <c r="AN141219" s="319"/>
    </row>
    <row r="141279" spans="40:40">
      <c r="AN141279" s="319"/>
    </row>
    <row r="141339" spans="40:40">
      <c r="AN141339" s="319"/>
    </row>
    <row r="141399" spans="40:40">
      <c r="AN141399" s="319"/>
    </row>
    <row r="141459" spans="40:40">
      <c r="AN141459" s="319"/>
    </row>
    <row r="141519" spans="40:40">
      <c r="AN141519" s="319"/>
    </row>
    <row r="141579" spans="40:40">
      <c r="AN141579" s="319"/>
    </row>
    <row r="141639" spans="40:40">
      <c r="AN141639" s="319"/>
    </row>
    <row r="141699" spans="40:40">
      <c r="AN141699" s="319"/>
    </row>
    <row r="141759" spans="40:40">
      <c r="AN141759" s="319"/>
    </row>
    <row r="141819" spans="40:40">
      <c r="AN141819" s="319"/>
    </row>
    <row r="141879" spans="40:40">
      <c r="AN141879" s="319"/>
    </row>
    <row r="141939" spans="40:40">
      <c r="AN141939" s="319"/>
    </row>
    <row r="141999" spans="40:40">
      <c r="AN141999" s="319"/>
    </row>
    <row r="142059" spans="40:40">
      <c r="AN142059" s="319"/>
    </row>
    <row r="142119" spans="40:40">
      <c r="AN142119" s="319"/>
    </row>
    <row r="142179" spans="40:40">
      <c r="AN142179" s="319"/>
    </row>
    <row r="142239" spans="40:40">
      <c r="AN142239" s="319"/>
    </row>
    <row r="142299" spans="40:40">
      <c r="AN142299" s="319"/>
    </row>
    <row r="142359" spans="40:40">
      <c r="AN142359" s="319"/>
    </row>
    <row r="142419" spans="40:40">
      <c r="AN142419" s="319"/>
    </row>
    <row r="142479" spans="40:40">
      <c r="AN142479" s="319"/>
    </row>
    <row r="142539" spans="40:40">
      <c r="AN142539" s="319"/>
    </row>
    <row r="142599" spans="40:40">
      <c r="AN142599" s="319"/>
    </row>
    <row r="142659" spans="40:40">
      <c r="AN142659" s="319"/>
    </row>
    <row r="142719" spans="40:40">
      <c r="AN142719" s="319"/>
    </row>
    <row r="142779" spans="40:40">
      <c r="AN142779" s="319"/>
    </row>
    <row r="142839" spans="40:40">
      <c r="AN142839" s="319"/>
    </row>
    <row r="142899" spans="40:40">
      <c r="AN142899" s="319"/>
    </row>
    <row r="142959" spans="40:40">
      <c r="AN142959" s="319"/>
    </row>
    <row r="143019" spans="40:40">
      <c r="AN143019" s="319"/>
    </row>
    <row r="143079" spans="40:40">
      <c r="AN143079" s="319"/>
    </row>
    <row r="143139" spans="40:40">
      <c r="AN143139" s="319"/>
    </row>
    <row r="143199" spans="40:40">
      <c r="AN143199" s="319"/>
    </row>
    <row r="143259" spans="40:40">
      <c r="AN143259" s="319"/>
    </row>
    <row r="143319" spans="40:40">
      <c r="AN143319" s="319"/>
    </row>
    <row r="143379" spans="40:40">
      <c r="AN143379" s="319"/>
    </row>
    <row r="143439" spans="40:40">
      <c r="AN143439" s="319"/>
    </row>
    <row r="143499" spans="40:40">
      <c r="AN143499" s="319"/>
    </row>
    <row r="143559" spans="40:40">
      <c r="AN143559" s="319"/>
    </row>
    <row r="143619" spans="40:40">
      <c r="AN143619" s="319"/>
    </row>
    <row r="143679" spans="40:40">
      <c r="AN143679" s="319"/>
    </row>
    <row r="143739" spans="40:40">
      <c r="AN143739" s="319"/>
    </row>
    <row r="143799" spans="40:40">
      <c r="AN143799" s="319"/>
    </row>
    <row r="143859" spans="40:40">
      <c r="AN143859" s="319"/>
    </row>
    <row r="143919" spans="40:40">
      <c r="AN143919" s="319"/>
    </row>
    <row r="143979" spans="40:40">
      <c r="AN143979" s="319"/>
    </row>
    <row r="144039" spans="40:40">
      <c r="AN144039" s="319"/>
    </row>
    <row r="144099" spans="40:40">
      <c r="AN144099" s="319"/>
    </row>
    <row r="144159" spans="40:40">
      <c r="AN144159" s="319"/>
    </row>
    <row r="144219" spans="40:40">
      <c r="AN144219" s="319"/>
    </row>
    <row r="144279" spans="40:40">
      <c r="AN144279" s="319"/>
    </row>
    <row r="144339" spans="40:40">
      <c r="AN144339" s="319"/>
    </row>
    <row r="144399" spans="40:40">
      <c r="AN144399" s="319"/>
    </row>
    <row r="144459" spans="40:40">
      <c r="AN144459" s="319"/>
    </row>
    <row r="144519" spans="40:40">
      <c r="AN144519" s="319"/>
    </row>
    <row r="144579" spans="40:40">
      <c r="AN144579" s="319"/>
    </row>
    <row r="144639" spans="40:40">
      <c r="AN144639" s="319"/>
    </row>
    <row r="144699" spans="40:40">
      <c r="AN144699" s="319"/>
    </row>
    <row r="144759" spans="40:40">
      <c r="AN144759" s="319"/>
    </row>
    <row r="144819" spans="40:40">
      <c r="AN144819" s="319"/>
    </row>
    <row r="144879" spans="40:40">
      <c r="AN144879" s="319"/>
    </row>
    <row r="144939" spans="40:40">
      <c r="AN144939" s="319"/>
    </row>
    <row r="144999" spans="40:40">
      <c r="AN144999" s="319"/>
    </row>
    <row r="145059" spans="40:40">
      <c r="AN145059" s="319"/>
    </row>
    <row r="145119" spans="40:40">
      <c r="AN145119" s="319"/>
    </row>
    <row r="145179" spans="40:40">
      <c r="AN145179" s="319"/>
    </row>
    <row r="145239" spans="40:40">
      <c r="AN145239" s="319"/>
    </row>
    <row r="145299" spans="40:40">
      <c r="AN145299" s="319"/>
    </row>
    <row r="145359" spans="40:40">
      <c r="AN145359" s="319"/>
    </row>
    <row r="145419" spans="40:40">
      <c r="AN145419" s="319"/>
    </row>
    <row r="145479" spans="40:40">
      <c r="AN145479" s="319"/>
    </row>
    <row r="145539" spans="40:40">
      <c r="AN145539" s="319"/>
    </row>
    <row r="145599" spans="40:40">
      <c r="AN145599" s="319"/>
    </row>
    <row r="145659" spans="40:40">
      <c r="AN145659" s="319"/>
    </row>
    <row r="145719" spans="40:40">
      <c r="AN145719" s="319"/>
    </row>
    <row r="145779" spans="40:40">
      <c r="AN145779" s="319"/>
    </row>
    <row r="145839" spans="40:40">
      <c r="AN145839" s="319"/>
    </row>
    <row r="145899" spans="40:40">
      <c r="AN145899" s="319"/>
    </row>
    <row r="145959" spans="40:40">
      <c r="AN145959" s="319"/>
    </row>
    <row r="146019" spans="40:40">
      <c r="AN146019" s="319"/>
    </row>
    <row r="146079" spans="40:40">
      <c r="AN146079" s="319"/>
    </row>
    <row r="146139" spans="40:40">
      <c r="AN146139" s="319"/>
    </row>
    <row r="146199" spans="40:40">
      <c r="AN146199" s="319"/>
    </row>
    <row r="146259" spans="40:40">
      <c r="AN146259" s="319"/>
    </row>
    <row r="146319" spans="40:40">
      <c r="AN146319" s="319"/>
    </row>
    <row r="146379" spans="40:40">
      <c r="AN146379" s="319"/>
    </row>
    <row r="146439" spans="40:40">
      <c r="AN146439" s="319"/>
    </row>
    <row r="146499" spans="40:40">
      <c r="AN146499" s="319"/>
    </row>
    <row r="146559" spans="40:40">
      <c r="AN146559" s="319"/>
    </row>
    <row r="146619" spans="40:40">
      <c r="AN146619" s="319"/>
    </row>
    <row r="146679" spans="40:40">
      <c r="AN146679" s="319"/>
    </row>
    <row r="146739" spans="40:40">
      <c r="AN146739" s="319"/>
    </row>
    <row r="146799" spans="40:40">
      <c r="AN146799" s="319"/>
    </row>
    <row r="146859" spans="40:40">
      <c r="AN146859" s="319"/>
    </row>
    <row r="146919" spans="40:40">
      <c r="AN146919" s="319"/>
    </row>
    <row r="146979" spans="40:40">
      <c r="AN146979" s="319"/>
    </row>
    <row r="147039" spans="40:40">
      <c r="AN147039" s="319"/>
    </row>
    <row r="147099" spans="40:40">
      <c r="AN147099" s="319"/>
    </row>
    <row r="147159" spans="40:40">
      <c r="AN147159" s="319"/>
    </row>
    <row r="147219" spans="40:40">
      <c r="AN147219" s="319"/>
    </row>
    <row r="147279" spans="40:40">
      <c r="AN147279" s="319"/>
    </row>
    <row r="147339" spans="40:40">
      <c r="AN147339" s="319"/>
    </row>
    <row r="147399" spans="40:40">
      <c r="AN147399" s="319"/>
    </row>
    <row r="147459" spans="40:40">
      <c r="AN147459" s="319"/>
    </row>
    <row r="147519" spans="40:40">
      <c r="AN147519" s="319"/>
    </row>
    <row r="147579" spans="40:40">
      <c r="AN147579" s="319"/>
    </row>
    <row r="147639" spans="40:40">
      <c r="AN147639" s="319"/>
    </row>
    <row r="147699" spans="40:40">
      <c r="AN147699" s="319"/>
    </row>
    <row r="147759" spans="40:40">
      <c r="AN147759" s="319"/>
    </row>
    <row r="147819" spans="40:40">
      <c r="AN147819" s="319"/>
    </row>
    <row r="147879" spans="40:40">
      <c r="AN147879" s="319"/>
    </row>
    <row r="147939" spans="40:40">
      <c r="AN147939" s="319"/>
    </row>
    <row r="147999" spans="40:40">
      <c r="AN147999" s="319"/>
    </row>
    <row r="148059" spans="40:40">
      <c r="AN148059" s="319"/>
    </row>
    <row r="148119" spans="40:40">
      <c r="AN148119" s="319"/>
    </row>
    <row r="148179" spans="40:40">
      <c r="AN148179" s="319"/>
    </row>
    <row r="148239" spans="40:40">
      <c r="AN148239" s="319"/>
    </row>
    <row r="148299" spans="40:40">
      <c r="AN148299" s="319"/>
    </row>
    <row r="148359" spans="40:40">
      <c r="AN148359" s="319"/>
    </row>
    <row r="148419" spans="40:40">
      <c r="AN148419" s="319"/>
    </row>
    <row r="148479" spans="40:40">
      <c r="AN148479" s="319"/>
    </row>
    <row r="148539" spans="40:40">
      <c r="AN148539" s="319"/>
    </row>
    <row r="148599" spans="40:40">
      <c r="AN148599" s="319"/>
    </row>
    <row r="148659" spans="40:40">
      <c r="AN148659" s="319"/>
    </row>
    <row r="148719" spans="40:40">
      <c r="AN148719" s="319"/>
    </row>
    <row r="148779" spans="40:40">
      <c r="AN148779" s="319"/>
    </row>
    <row r="148839" spans="40:40">
      <c r="AN148839" s="319"/>
    </row>
    <row r="148899" spans="40:40">
      <c r="AN148899" s="319"/>
    </row>
    <row r="148959" spans="40:40">
      <c r="AN148959" s="319"/>
    </row>
    <row r="149019" spans="40:40">
      <c r="AN149019" s="319"/>
    </row>
    <row r="149079" spans="40:40">
      <c r="AN149079" s="319"/>
    </row>
    <row r="149139" spans="40:40">
      <c r="AN149139" s="319"/>
    </row>
    <row r="149199" spans="40:40">
      <c r="AN149199" s="319"/>
    </row>
    <row r="149259" spans="40:40">
      <c r="AN149259" s="319"/>
    </row>
    <row r="149319" spans="40:40">
      <c r="AN149319" s="319"/>
    </row>
    <row r="149379" spans="40:40">
      <c r="AN149379" s="319"/>
    </row>
    <row r="149439" spans="40:40">
      <c r="AN149439" s="319"/>
    </row>
    <row r="149499" spans="40:40">
      <c r="AN149499" s="319"/>
    </row>
    <row r="149559" spans="40:40">
      <c r="AN149559" s="319"/>
    </row>
    <row r="149619" spans="40:40">
      <c r="AN149619" s="319"/>
    </row>
    <row r="149679" spans="40:40">
      <c r="AN149679" s="319"/>
    </row>
    <row r="149739" spans="40:40">
      <c r="AN149739" s="319"/>
    </row>
    <row r="149799" spans="40:40">
      <c r="AN149799" s="319"/>
    </row>
    <row r="149859" spans="40:40">
      <c r="AN149859" s="319"/>
    </row>
    <row r="149919" spans="40:40">
      <c r="AN149919" s="319"/>
    </row>
    <row r="149979" spans="40:40">
      <c r="AN149979" s="319"/>
    </row>
    <row r="150039" spans="40:40">
      <c r="AN150039" s="319"/>
    </row>
    <row r="150099" spans="40:40">
      <c r="AN150099" s="319"/>
    </row>
    <row r="150159" spans="40:40">
      <c r="AN150159" s="319"/>
    </row>
    <row r="150219" spans="40:40">
      <c r="AN150219" s="319"/>
    </row>
    <row r="150279" spans="40:40">
      <c r="AN150279" s="319"/>
    </row>
    <row r="150339" spans="40:40">
      <c r="AN150339" s="319"/>
    </row>
    <row r="150399" spans="40:40">
      <c r="AN150399" s="319"/>
    </row>
    <row r="150459" spans="40:40">
      <c r="AN150459" s="319"/>
    </row>
    <row r="150519" spans="40:40">
      <c r="AN150519" s="319"/>
    </row>
    <row r="150579" spans="40:40">
      <c r="AN150579" s="319"/>
    </row>
    <row r="150639" spans="40:40">
      <c r="AN150639" s="319"/>
    </row>
    <row r="150699" spans="40:40">
      <c r="AN150699" s="319"/>
    </row>
    <row r="150759" spans="40:40">
      <c r="AN150759" s="319"/>
    </row>
    <row r="150819" spans="40:40">
      <c r="AN150819" s="319"/>
    </row>
    <row r="150879" spans="40:40">
      <c r="AN150879" s="319"/>
    </row>
    <row r="150939" spans="40:40">
      <c r="AN150939" s="319"/>
    </row>
    <row r="150999" spans="40:40">
      <c r="AN150999" s="319"/>
    </row>
    <row r="151059" spans="40:40">
      <c r="AN151059" s="319"/>
    </row>
    <row r="151119" spans="40:40">
      <c r="AN151119" s="319"/>
    </row>
    <row r="151179" spans="40:40">
      <c r="AN151179" s="319"/>
    </row>
    <row r="151239" spans="40:40">
      <c r="AN151239" s="319"/>
    </row>
    <row r="151299" spans="40:40">
      <c r="AN151299" s="319"/>
    </row>
    <row r="151359" spans="40:40">
      <c r="AN151359" s="319"/>
    </row>
    <row r="151419" spans="40:40">
      <c r="AN151419" s="319"/>
    </row>
    <row r="151479" spans="40:40">
      <c r="AN151479" s="319"/>
    </row>
    <row r="151539" spans="40:40">
      <c r="AN151539" s="319"/>
    </row>
    <row r="151599" spans="40:40">
      <c r="AN151599" s="319"/>
    </row>
    <row r="151659" spans="40:40">
      <c r="AN151659" s="319"/>
    </row>
    <row r="151719" spans="40:40">
      <c r="AN151719" s="319"/>
    </row>
    <row r="151779" spans="40:40">
      <c r="AN151779" s="319"/>
    </row>
    <row r="151839" spans="40:40">
      <c r="AN151839" s="319"/>
    </row>
    <row r="151899" spans="40:40">
      <c r="AN151899" s="319"/>
    </row>
    <row r="151959" spans="40:40">
      <c r="AN151959" s="319"/>
    </row>
    <row r="152019" spans="40:40">
      <c r="AN152019" s="319"/>
    </row>
    <row r="152079" spans="40:40">
      <c r="AN152079" s="319"/>
    </row>
    <row r="152139" spans="40:40">
      <c r="AN152139" s="319"/>
    </row>
    <row r="152199" spans="40:40">
      <c r="AN152199" s="319"/>
    </row>
    <row r="152259" spans="40:40">
      <c r="AN152259" s="319"/>
    </row>
    <row r="152319" spans="40:40">
      <c r="AN152319" s="319"/>
    </row>
    <row r="152379" spans="40:40">
      <c r="AN152379" s="319"/>
    </row>
    <row r="152439" spans="40:40">
      <c r="AN152439" s="319"/>
    </row>
    <row r="152499" spans="40:40">
      <c r="AN152499" s="319"/>
    </row>
    <row r="152559" spans="40:40">
      <c r="AN152559" s="319"/>
    </row>
    <row r="152619" spans="40:40">
      <c r="AN152619" s="319"/>
    </row>
    <row r="152679" spans="40:40">
      <c r="AN152679" s="319"/>
    </row>
    <row r="152739" spans="40:40">
      <c r="AN152739" s="319"/>
    </row>
    <row r="152799" spans="40:40">
      <c r="AN152799" s="319"/>
    </row>
    <row r="152859" spans="40:40">
      <c r="AN152859" s="319"/>
    </row>
    <row r="152919" spans="40:40">
      <c r="AN152919" s="319"/>
    </row>
    <row r="152979" spans="40:40">
      <c r="AN152979" s="319"/>
    </row>
    <row r="153039" spans="40:40">
      <c r="AN153039" s="319"/>
    </row>
    <row r="153099" spans="40:40">
      <c r="AN153099" s="319"/>
    </row>
    <row r="153159" spans="40:40">
      <c r="AN153159" s="319"/>
    </row>
    <row r="153219" spans="40:40">
      <c r="AN153219" s="319"/>
    </row>
    <row r="153279" spans="40:40">
      <c r="AN153279" s="319"/>
    </row>
    <row r="153339" spans="40:40">
      <c r="AN153339" s="319"/>
    </row>
    <row r="153399" spans="40:40">
      <c r="AN153399" s="319"/>
    </row>
    <row r="153459" spans="40:40">
      <c r="AN153459" s="319"/>
    </row>
    <row r="153519" spans="40:40">
      <c r="AN153519" s="319"/>
    </row>
    <row r="153579" spans="40:40">
      <c r="AN153579" s="319"/>
    </row>
    <row r="153639" spans="40:40">
      <c r="AN153639" s="319"/>
    </row>
    <row r="153699" spans="40:40">
      <c r="AN153699" s="319"/>
    </row>
    <row r="153759" spans="40:40">
      <c r="AN153759" s="319"/>
    </row>
    <row r="153819" spans="40:40">
      <c r="AN153819" s="319"/>
    </row>
    <row r="153879" spans="40:40">
      <c r="AN153879" s="319"/>
    </row>
    <row r="153939" spans="40:40">
      <c r="AN153939" s="319"/>
    </row>
    <row r="153999" spans="40:40">
      <c r="AN153999" s="319"/>
    </row>
    <row r="154059" spans="40:40">
      <c r="AN154059" s="319"/>
    </row>
    <row r="154119" spans="40:40">
      <c r="AN154119" s="319"/>
    </row>
    <row r="154179" spans="40:40">
      <c r="AN154179" s="319"/>
    </row>
    <row r="154239" spans="40:40">
      <c r="AN154239" s="319"/>
    </row>
    <row r="154299" spans="40:40">
      <c r="AN154299" s="319"/>
    </row>
    <row r="154359" spans="40:40">
      <c r="AN154359" s="319"/>
    </row>
    <row r="154419" spans="40:40">
      <c r="AN154419" s="319"/>
    </row>
    <row r="154479" spans="40:40">
      <c r="AN154479" s="319"/>
    </row>
    <row r="154539" spans="40:40">
      <c r="AN154539" s="319"/>
    </row>
    <row r="154599" spans="40:40">
      <c r="AN154599" s="319"/>
    </row>
    <row r="154659" spans="40:40">
      <c r="AN154659" s="319"/>
    </row>
    <row r="154719" spans="40:40">
      <c r="AN154719" s="319"/>
    </row>
    <row r="154779" spans="40:40">
      <c r="AN154779" s="319"/>
    </row>
    <row r="154839" spans="40:40">
      <c r="AN154839" s="319"/>
    </row>
    <row r="154899" spans="40:40">
      <c r="AN154899" s="319"/>
    </row>
    <row r="154959" spans="40:40">
      <c r="AN154959" s="319"/>
    </row>
    <row r="155019" spans="40:40">
      <c r="AN155019" s="319"/>
    </row>
    <row r="155079" spans="40:40">
      <c r="AN155079" s="319"/>
    </row>
    <row r="155139" spans="40:40">
      <c r="AN155139" s="319"/>
    </row>
    <row r="155199" spans="40:40">
      <c r="AN155199" s="319"/>
    </row>
    <row r="155259" spans="40:40">
      <c r="AN155259" s="319"/>
    </row>
    <row r="155319" spans="40:40">
      <c r="AN155319" s="319"/>
    </row>
    <row r="155379" spans="40:40">
      <c r="AN155379" s="319"/>
    </row>
    <row r="155439" spans="40:40">
      <c r="AN155439" s="319"/>
    </row>
    <row r="155499" spans="40:40">
      <c r="AN155499" s="319"/>
    </row>
    <row r="155559" spans="40:40">
      <c r="AN155559" s="319"/>
    </row>
    <row r="155619" spans="40:40">
      <c r="AN155619" s="319"/>
    </row>
    <row r="155679" spans="40:40">
      <c r="AN155679" s="319"/>
    </row>
    <row r="155739" spans="40:40">
      <c r="AN155739" s="319"/>
    </row>
    <row r="155799" spans="40:40">
      <c r="AN155799" s="319"/>
    </row>
    <row r="155859" spans="40:40">
      <c r="AN155859" s="319"/>
    </row>
    <row r="155919" spans="40:40">
      <c r="AN155919" s="319"/>
    </row>
    <row r="155979" spans="40:40">
      <c r="AN155979" s="319"/>
    </row>
    <row r="156039" spans="40:40">
      <c r="AN156039" s="319"/>
    </row>
    <row r="156099" spans="40:40">
      <c r="AN156099" s="319"/>
    </row>
    <row r="156159" spans="40:40">
      <c r="AN156159" s="319"/>
    </row>
    <row r="156219" spans="40:40">
      <c r="AN156219" s="319"/>
    </row>
    <row r="156279" spans="40:40">
      <c r="AN156279" s="319"/>
    </row>
    <row r="156339" spans="40:40">
      <c r="AN156339" s="319"/>
    </row>
    <row r="156399" spans="40:40">
      <c r="AN156399" s="319"/>
    </row>
    <row r="156459" spans="40:40">
      <c r="AN156459" s="319"/>
    </row>
    <row r="156519" spans="40:40">
      <c r="AN156519" s="319"/>
    </row>
    <row r="156579" spans="40:40">
      <c r="AN156579" s="319"/>
    </row>
    <row r="156639" spans="40:40">
      <c r="AN156639" s="319"/>
    </row>
    <row r="156699" spans="40:40">
      <c r="AN156699" s="319"/>
    </row>
    <row r="156759" spans="40:40">
      <c r="AN156759" s="319"/>
    </row>
    <row r="156819" spans="40:40">
      <c r="AN156819" s="319"/>
    </row>
    <row r="156879" spans="40:40">
      <c r="AN156879" s="319"/>
    </row>
    <row r="156939" spans="40:40">
      <c r="AN156939" s="319"/>
    </row>
    <row r="156999" spans="40:40">
      <c r="AN156999" s="319"/>
    </row>
    <row r="157059" spans="40:40">
      <c r="AN157059" s="319"/>
    </row>
    <row r="157119" spans="40:40">
      <c r="AN157119" s="319"/>
    </row>
    <row r="157179" spans="40:40">
      <c r="AN157179" s="319"/>
    </row>
    <row r="157239" spans="40:40">
      <c r="AN157239" s="319"/>
    </row>
    <row r="157299" spans="40:40">
      <c r="AN157299" s="319"/>
    </row>
    <row r="157359" spans="40:40">
      <c r="AN157359" s="319"/>
    </row>
    <row r="157419" spans="40:40">
      <c r="AN157419" s="319"/>
    </row>
    <row r="157479" spans="40:40">
      <c r="AN157479" s="319"/>
    </row>
    <row r="157539" spans="40:40">
      <c r="AN157539" s="319"/>
    </row>
    <row r="157599" spans="40:40">
      <c r="AN157599" s="319"/>
    </row>
    <row r="157659" spans="40:40">
      <c r="AN157659" s="319"/>
    </row>
    <row r="157719" spans="40:40">
      <c r="AN157719" s="319"/>
    </row>
    <row r="157779" spans="40:40">
      <c r="AN157779" s="319"/>
    </row>
    <row r="157839" spans="40:40">
      <c r="AN157839" s="319"/>
    </row>
    <row r="157899" spans="40:40">
      <c r="AN157899" s="319"/>
    </row>
    <row r="157959" spans="40:40">
      <c r="AN157959" s="319"/>
    </row>
    <row r="158019" spans="40:40">
      <c r="AN158019" s="319"/>
    </row>
    <row r="158079" spans="40:40">
      <c r="AN158079" s="319"/>
    </row>
    <row r="158139" spans="40:40">
      <c r="AN158139" s="319"/>
    </row>
    <row r="158199" spans="40:40">
      <c r="AN158199" s="319"/>
    </row>
    <row r="158259" spans="40:40">
      <c r="AN158259" s="319"/>
    </row>
    <row r="158319" spans="40:40">
      <c r="AN158319" s="319"/>
    </row>
    <row r="158379" spans="40:40">
      <c r="AN158379" s="319"/>
    </row>
    <row r="158439" spans="40:40">
      <c r="AN158439" s="319"/>
    </row>
    <row r="158499" spans="40:40">
      <c r="AN158499" s="319"/>
    </row>
    <row r="158559" spans="40:40">
      <c r="AN158559" s="319"/>
    </row>
    <row r="158619" spans="40:40">
      <c r="AN158619" s="319"/>
    </row>
    <row r="158679" spans="40:40">
      <c r="AN158679" s="319"/>
    </row>
    <row r="158739" spans="40:40">
      <c r="AN158739" s="319"/>
    </row>
    <row r="158799" spans="40:40">
      <c r="AN158799" s="319"/>
    </row>
    <row r="158859" spans="40:40">
      <c r="AN158859" s="319"/>
    </row>
    <row r="158919" spans="40:40">
      <c r="AN158919" s="319"/>
    </row>
    <row r="158979" spans="40:40">
      <c r="AN158979" s="319"/>
    </row>
    <row r="159039" spans="40:40">
      <c r="AN159039" s="319"/>
    </row>
    <row r="159099" spans="40:40">
      <c r="AN159099" s="319"/>
    </row>
    <row r="159159" spans="40:40">
      <c r="AN159159" s="319"/>
    </row>
    <row r="159219" spans="40:40">
      <c r="AN159219" s="319"/>
    </row>
    <row r="159279" spans="40:40">
      <c r="AN159279" s="319"/>
    </row>
    <row r="159339" spans="40:40">
      <c r="AN159339" s="319"/>
    </row>
    <row r="159399" spans="40:40">
      <c r="AN159399" s="319"/>
    </row>
    <row r="159459" spans="40:40">
      <c r="AN159459" s="319"/>
    </row>
    <row r="159519" spans="40:40">
      <c r="AN159519" s="319"/>
    </row>
    <row r="159579" spans="40:40">
      <c r="AN159579" s="319"/>
    </row>
    <row r="159639" spans="40:40">
      <c r="AN159639" s="319"/>
    </row>
    <row r="159699" spans="40:40">
      <c r="AN159699" s="319"/>
    </row>
    <row r="159759" spans="40:40">
      <c r="AN159759" s="319"/>
    </row>
    <row r="159819" spans="40:40">
      <c r="AN159819" s="319"/>
    </row>
    <row r="159879" spans="40:40">
      <c r="AN159879" s="319"/>
    </row>
    <row r="159939" spans="40:40">
      <c r="AN159939" s="319"/>
    </row>
    <row r="159999" spans="40:40">
      <c r="AN159999" s="319"/>
    </row>
    <row r="160059" spans="40:40">
      <c r="AN160059" s="319"/>
    </row>
    <row r="160119" spans="40:40">
      <c r="AN160119" s="319"/>
    </row>
    <row r="160179" spans="40:40">
      <c r="AN160179" s="319"/>
    </row>
    <row r="160239" spans="40:40">
      <c r="AN160239" s="319"/>
    </row>
    <row r="160299" spans="40:40">
      <c r="AN160299" s="319"/>
    </row>
    <row r="160359" spans="40:40">
      <c r="AN160359" s="319"/>
    </row>
    <row r="160419" spans="40:40">
      <c r="AN160419" s="319"/>
    </row>
    <row r="160479" spans="40:40">
      <c r="AN160479" s="319"/>
    </row>
    <row r="160539" spans="40:40">
      <c r="AN160539" s="319"/>
    </row>
    <row r="160599" spans="40:40">
      <c r="AN160599" s="319"/>
    </row>
    <row r="160659" spans="40:40">
      <c r="AN160659" s="319"/>
    </row>
    <row r="160719" spans="40:40">
      <c r="AN160719" s="319"/>
    </row>
    <row r="160779" spans="40:40">
      <c r="AN160779" s="319"/>
    </row>
    <row r="160839" spans="40:40">
      <c r="AN160839" s="319"/>
    </row>
    <row r="160899" spans="40:40">
      <c r="AN160899" s="319"/>
    </row>
    <row r="160959" spans="40:40">
      <c r="AN160959" s="319"/>
    </row>
    <row r="161019" spans="40:40">
      <c r="AN161019" s="319"/>
    </row>
    <row r="161079" spans="40:40">
      <c r="AN161079" s="319"/>
    </row>
    <row r="161139" spans="40:40">
      <c r="AN161139" s="319"/>
    </row>
    <row r="161199" spans="40:40">
      <c r="AN161199" s="319"/>
    </row>
    <row r="161259" spans="40:40">
      <c r="AN161259" s="319"/>
    </row>
    <row r="161319" spans="40:40">
      <c r="AN161319" s="319"/>
    </row>
    <row r="161379" spans="40:40">
      <c r="AN161379" s="319"/>
    </row>
    <row r="161439" spans="40:40">
      <c r="AN161439" s="319"/>
    </row>
    <row r="161499" spans="40:40">
      <c r="AN161499" s="319"/>
    </row>
    <row r="161559" spans="40:40">
      <c r="AN161559" s="319"/>
    </row>
    <row r="161619" spans="40:40">
      <c r="AN161619" s="319"/>
    </row>
    <row r="161679" spans="40:40">
      <c r="AN161679" s="319"/>
    </row>
    <row r="161739" spans="40:40">
      <c r="AN161739" s="319"/>
    </row>
    <row r="161799" spans="40:40">
      <c r="AN161799" s="319"/>
    </row>
    <row r="161859" spans="40:40">
      <c r="AN161859" s="319"/>
    </row>
    <row r="161919" spans="40:40">
      <c r="AN161919" s="319"/>
    </row>
    <row r="161979" spans="40:40">
      <c r="AN161979" s="319"/>
    </row>
    <row r="162039" spans="40:40">
      <c r="AN162039" s="319"/>
    </row>
    <row r="162099" spans="40:40">
      <c r="AN162099" s="319"/>
    </row>
    <row r="162159" spans="40:40">
      <c r="AN162159" s="319"/>
    </row>
    <row r="162219" spans="40:40">
      <c r="AN162219" s="319"/>
    </row>
    <row r="162279" spans="40:40">
      <c r="AN162279" s="319"/>
    </row>
    <row r="162339" spans="40:40">
      <c r="AN162339" s="319"/>
    </row>
    <row r="162399" spans="40:40">
      <c r="AN162399" s="319"/>
    </row>
    <row r="162459" spans="40:40">
      <c r="AN162459" s="319"/>
    </row>
    <row r="162519" spans="40:40">
      <c r="AN162519" s="319"/>
    </row>
    <row r="162579" spans="40:40">
      <c r="AN162579" s="319"/>
    </row>
    <row r="162639" spans="40:40">
      <c r="AN162639" s="319"/>
    </row>
    <row r="162699" spans="40:40">
      <c r="AN162699" s="319"/>
    </row>
    <row r="162759" spans="40:40">
      <c r="AN162759" s="319"/>
    </row>
    <row r="162819" spans="40:40">
      <c r="AN162819" s="319"/>
    </row>
    <row r="162879" spans="40:40">
      <c r="AN162879" s="319"/>
    </row>
    <row r="162939" spans="40:40">
      <c r="AN162939" s="319"/>
    </row>
    <row r="162999" spans="40:40">
      <c r="AN162999" s="319"/>
    </row>
    <row r="163059" spans="40:40">
      <c r="AN163059" s="319"/>
    </row>
    <row r="163119" spans="40:40">
      <c r="AN163119" s="319"/>
    </row>
    <row r="163179" spans="40:40">
      <c r="AN163179" s="319"/>
    </row>
    <row r="163239" spans="40:40">
      <c r="AN163239" s="319"/>
    </row>
    <row r="163299" spans="40:40">
      <c r="AN163299" s="319"/>
    </row>
    <row r="163359" spans="40:40">
      <c r="AN163359" s="319"/>
    </row>
    <row r="163419" spans="40:40">
      <c r="AN163419" s="319"/>
    </row>
    <row r="163479" spans="40:40">
      <c r="AN163479" s="319"/>
    </row>
    <row r="163539" spans="40:40">
      <c r="AN163539" s="319"/>
    </row>
    <row r="163599" spans="40:40">
      <c r="AN163599" s="319"/>
    </row>
    <row r="163659" spans="40:40">
      <c r="AN163659" s="319"/>
    </row>
    <row r="163719" spans="40:40">
      <c r="AN163719" s="319"/>
    </row>
    <row r="163779" spans="40:40">
      <c r="AN163779" s="319"/>
    </row>
    <row r="163839" spans="40:40">
      <c r="AN163839" s="319"/>
    </row>
    <row r="163899" spans="40:40">
      <c r="AN163899" s="319"/>
    </row>
    <row r="163959" spans="40:40">
      <c r="AN163959" s="319"/>
    </row>
    <row r="164019" spans="40:40">
      <c r="AN164019" s="319"/>
    </row>
    <row r="164079" spans="40:40">
      <c r="AN164079" s="319"/>
    </row>
    <row r="164139" spans="40:40">
      <c r="AN164139" s="319"/>
    </row>
    <row r="164199" spans="40:40">
      <c r="AN164199" s="319"/>
    </row>
    <row r="164259" spans="40:40">
      <c r="AN164259" s="319"/>
    </row>
    <row r="164319" spans="40:40">
      <c r="AN164319" s="319"/>
    </row>
    <row r="164379" spans="40:40">
      <c r="AN164379" s="319"/>
    </row>
    <row r="164439" spans="40:40">
      <c r="AN164439" s="319"/>
    </row>
    <row r="164499" spans="40:40">
      <c r="AN164499" s="319"/>
    </row>
    <row r="164559" spans="40:40">
      <c r="AN164559" s="319"/>
    </row>
    <row r="164619" spans="40:40">
      <c r="AN164619" s="319"/>
    </row>
    <row r="164679" spans="40:40">
      <c r="AN164679" s="319"/>
    </row>
    <row r="164739" spans="40:40">
      <c r="AN164739" s="319"/>
    </row>
    <row r="164799" spans="40:40">
      <c r="AN164799" s="319"/>
    </row>
    <row r="164859" spans="40:40">
      <c r="AN164859" s="319"/>
    </row>
    <row r="164919" spans="40:40">
      <c r="AN164919" s="319"/>
    </row>
    <row r="164979" spans="40:40">
      <c r="AN164979" s="319"/>
    </row>
    <row r="165039" spans="40:40">
      <c r="AN165039" s="319"/>
    </row>
    <row r="165099" spans="40:40">
      <c r="AN165099" s="319"/>
    </row>
    <row r="165159" spans="40:40">
      <c r="AN165159" s="319"/>
    </row>
    <row r="165219" spans="40:40">
      <c r="AN165219" s="319"/>
    </row>
    <row r="165279" spans="40:40">
      <c r="AN165279" s="319"/>
    </row>
    <row r="165339" spans="40:40">
      <c r="AN165339" s="319"/>
    </row>
    <row r="165399" spans="40:40">
      <c r="AN165399" s="319"/>
    </row>
    <row r="165459" spans="40:40">
      <c r="AN165459" s="319"/>
    </row>
    <row r="165519" spans="40:40">
      <c r="AN165519" s="319"/>
    </row>
    <row r="165579" spans="40:40">
      <c r="AN165579" s="319"/>
    </row>
    <row r="165639" spans="40:40">
      <c r="AN165639" s="319"/>
    </row>
    <row r="165699" spans="40:40">
      <c r="AN165699" s="319"/>
    </row>
    <row r="165759" spans="40:40">
      <c r="AN165759" s="319"/>
    </row>
    <row r="165819" spans="40:40">
      <c r="AN165819" s="319"/>
    </row>
    <row r="165879" spans="40:40">
      <c r="AN165879" s="319"/>
    </row>
    <row r="165939" spans="40:40">
      <c r="AN165939" s="319"/>
    </row>
    <row r="165999" spans="40:40">
      <c r="AN165999" s="319"/>
    </row>
    <row r="166059" spans="40:40">
      <c r="AN166059" s="319"/>
    </row>
    <row r="166119" spans="40:40">
      <c r="AN166119" s="319"/>
    </row>
    <row r="166179" spans="40:40">
      <c r="AN166179" s="319"/>
    </row>
    <row r="166239" spans="40:40">
      <c r="AN166239" s="319"/>
    </row>
    <row r="166299" spans="40:40">
      <c r="AN166299" s="319"/>
    </row>
    <row r="166359" spans="40:40">
      <c r="AN166359" s="319"/>
    </row>
    <row r="166419" spans="40:40">
      <c r="AN166419" s="319"/>
    </row>
    <row r="166479" spans="40:40">
      <c r="AN166479" s="319"/>
    </row>
    <row r="166539" spans="40:40">
      <c r="AN166539" s="319"/>
    </row>
    <row r="166599" spans="40:40">
      <c r="AN166599" s="319"/>
    </row>
    <row r="166659" spans="40:40">
      <c r="AN166659" s="319"/>
    </row>
    <row r="166719" spans="40:40">
      <c r="AN166719" s="319"/>
    </row>
    <row r="166779" spans="40:40">
      <c r="AN166779" s="319"/>
    </row>
    <row r="166839" spans="40:40">
      <c r="AN166839" s="319"/>
    </row>
    <row r="166899" spans="40:40">
      <c r="AN166899" s="319"/>
    </row>
    <row r="166959" spans="40:40">
      <c r="AN166959" s="319"/>
    </row>
    <row r="167019" spans="40:40">
      <c r="AN167019" s="319"/>
    </row>
    <row r="167079" spans="40:40">
      <c r="AN167079" s="319"/>
    </row>
    <row r="167139" spans="40:40">
      <c r="AN167139" s="319"/>
    </row>
    <row r="167199" spans="40:40">
      <c r="AN167199" s="319"/>
    </row>
    <row r="167259" spans="40:40">
      <c r="AN167259" s="319"/>
    </row>
    <row r="167319" spans="40:40">
      <c r="AN167319" s="319"/>
    </row>
    <row r="167379" spans="40:40">
      <c r="AN167379" s="319"/>
    </row>
    <row r="167439" spans="40:40">
      <c r="AN167439" s="319"/>
    </row>
    <row r="167499" spans="40:40">
      <c r="AN167499" s="319"/>
    </row>
    <row r="167559" spans="40:40">
      <c r="AN167559" s="319"/>
    </row>
    <row r="167619" spans="40:40">
      <c r="AN167619" s="319"/>
    </row>
    <row r="167679" spans="40:40">
      <c r="AN167679" s="319"/>
    </row>
    <row r="167739" spans="40:40">
      <c r="AN167739" s="319"/>
    </row>
    <row r="167799" spans="40:40">
      <c r="AN167799" s="319"/>
    </row>
    <row r="167859" spans="40:40">
      <c r="AN167859" s="319"/>
    </row>
    <row r="167919" spans="40:40">
      <c r="AN167919" s="319"/>
    </row>
    <row r="167979" spans="40:40">
      <c r="AN167979" s="319"/>
    </row>
    <row r="168039" spans="40:40">
      <c r="AN168039" s="319"/>
    </row>
    <row r="168099" spans="40:40">
      <c r="AN168099" s="319"/>
    </row>
    <row r="168159" spans="40:40">
      <c r="AN168159" s="319"/>
    </row>
    <row r="168219" spans="40:40">
      <c r="AN168219" s="319"/>
    </row>
    <row r="168279" spans="40:40">
      <c r="AN168279" s="319"/>
    </row>
    <row r="168339" spans="40:40">
      <c r="AN168339" s="319"/>
    </row>
    <row r="168399" spans="40:40">
      <c r="AN168399" s="319"/>
    </row>
    <row r="168459" spans="40:40">
      <c r="AN168459" s="319"/>
    </row>
    <row r="168519" spans="40:40">
      <c r="AN168519" s="319"/>
    </row>
    <row r="168579" spans="40:40">
      <c r="AN168579" s="319"/>
    </row>
    <row r="168639" spans="40:40">
      <c r="AN168639" s="319"/>
    </row>
    <row r="168699" spans="40:40">
      <c r="AN168699" s="319"/>
    </row>
    <row r="168759" spans="40:40">
      <c r="AN168759" s="319"/>
    </row>
    <row r="168819" spans="40:40">
      <c r="AN168819" s="319"/>
    </row>
    <row r="168879" spans="40:40">
      <c r="AN168879" s="319"/>
    </row>
    <row r="168939" spans="40:40">
      <c r="AN168939" s="319"/>
    </row>
    <row r="168999" spans="40:40">
      <c r="AN168999" s="319"/>
    </row>
    <row r="169059" spans="40:40">
      <c r="AN169059" s="319"/>
    </row>
    <row r="169119" spans="40:40">
      <c r="AN169119" s="319"/>
    </row>
    <row r="169179" spans="40:40">
      <c r="AN169179" s="319"/>
    </row>
    <row r="169239" spans="40:40">
      <c r="AN169239" s="319"/>
    </row>
    <row r="169299" spans="40:40">
      <c r="AN169299" s="319"/>
    </row>
    <row r="169359" spans="40:40">
      <c r="AN169359" s="319"/>
    </row>
    <row r="169419" spans="40:40">
      <c r="AN169419" s="319"/>
    </row>
    <row r="169479" spans="40:40">
      <c r="AN169479" s="319"/>
    </row>
    <row r="169539" spans="40:40">
      <c r="AN169539" s="319"/>
    </row>
    <row r="169599" spans="40:40">
      <c r="AN169599" s="319"/>
    </row>
    <row r="169659" spans="40:40">
      <c r="AN169659" s="319"/>
    </row>
    <row r="169719" spans="40:40">
      <c r="AN169719" s="319"/>
    </row>
    <row r="169779" spans="40:40">
      <c r="AN169779" s="319"/>
    </row>
    <row r="169839" spans="40:40">
      <c r="AN169839" s="319"/>
    </row>
    <row r="169899" spans="40:40">
      <c r="AN169899" s="319"/>
    </row>
    <row r="169959" spans="40:40">
      <c r="AN169959" s="319"/>
    </row>
    <row r="170019" spans="40:40">
      <c r="AN170019" s="319"/>
    </row>
    <row r="170079" spans="40:40">
      <c r="AN170079" s="319"/>
    </row>
    <row r="170139" spans="40:40">
      <c r="AN170139" s="319"/>
    </row>
    <row r="170199" spans="40:40">
      <c r="AN170199" s="319"/>
    </row>
    <row r="170259" spans="40:40">
      <c r="AN170259" s="319"/>
    </row>
    <row r="170319" spans="40:40">
      <c r="AN170319" s="319"/>
    </row>
    <row r="170379" spans="40:40">
      <c r="AN170379" s="319"/>
    </row>
    <row r="170439" spans="40:40">
      <c r="AN170439" s="319"/>
    </row>
    <row r="170499" spans="40:40">
      <c r="AN170499" s="319"/>
    </row>
    <row r="170559" spans="40:40">
      <c r="AN170559" s="319"/>
    </row>
    <row r="170619" spans="40:40">
      <c r="AN170619" s="319"/>
    </row>
    <row r="170679" spans="40:40">
      <c r="AN170679" s="319"/>
    </row>
    <row r="170739" spans="40:40">
      <c r="AN170739" s="319"/>
    </row>
    <row r="170799" spans="40:40">
      <c r="AN170799" s="319"/>
    </row>
    <row r="170859" spans="40:40">
      <c r="AN170859" s="319"/>
    </row>
    <row r="170919" spans="40:40">
      <c r="AN170919" s="319"/>
    </row>
    <row r="170979" spans="40:40">
      <c r="AN170979" s="319"/>
    </row>
    <row r="171039" spans="40:40">
      <c r="AN171039" s="319"/>
    </row>
    <row r="171099" spans="40:40">
      <c r="AN171099" s="319"/>
    </row>
    <row r="171159" spans="40:40">
      <c r="AN171159" s="319"/>
    </row>
    <row r="171219" spans="40:40">
      <c r="AN171219" s="319"/>
    </row>
    <row r="171279" spans="40:40">
      <c r="AN171279" s="319"/>
    </row>
    <row r="171339" spans="40:40">
      <c r="AN171339" s="319"/>
    </row>
    <row r="171399" spans="40:40">
      <c r="AN171399" s="319"/>
    </row>
    <row r="171459" spans="40:40">
      <c r="AN171459" s="319"/>
    </row>
    <row r="171519" spans="40:40">
      <c r="AN171519" s="319"/>
    </row>
    <row r="171579" spans="40:40">
      <c r="AN171579" s="319"/>
    </row>
    <row r="171639" spans="40:40">
      <c r="AN171639" s="319"/>
    </row>
    <row r="171699" spans="40:40">
      <c r="AN171699" s="319"/>
    </row>
    <row r="171759" spans="40:40">
      <c r="AN171759" s="319"/>
    </row>
    <row r="171819" spans="40:40">
      <c r="AN171819" s="319"/>
    </row>
    <row r="171879" spans="40:40">
      <c r="AN171879" s="319"/>
    </row>
    <row r="171939" spans="40:40">
      <c r="AN171939" s="319"/>
    </row>
    <row r="171999" spans="40:40">
      <c r="AN171999" s="319"/>
    </row>
    <row r="172059" spans="40:40">
      <c r="AN172059" s="319"/>
    </row>
    <row r="172119" spans="40:40">
      <c r="AN172119" s="319"/>
    </row>
    <row r="172179" spans="40:40">
      <c r="AN172179" s="319"/>
    </row>
    <row r="172239" spans="40:40">
      <c r="AN172239" s="319"/>
    </row>
    <row r="172299" spans="40:40">
      <c r="AN172299" s="319"/>
    </row>
    <row r="172359" spans="40:40">
      <c r="AN172359" s="319"/>
    </row>
    <row r="172419" spans="40:40">
      <c r="AN172419" s="319"/>
    </row>
    <row r="172479" spans="40:40">
      <c r="AN172479" s="319"/>
    </row>
    <row r="172539" spans="40:40">
      <c r="AN172539" s="319"/>
    </row>
    <row r="172599" spans="40:40">
      <c r="AN172599" s="319"/>
    </row>
    <row r="172659" spans="40:40">
      <c r="AN172659" s="319"/>
    </row>
    <row r="172719" spans="40:40">
      <c r="AN172719" s="319"/>
    </row>
    <row r="172779" spans="40:40">
      <c r="AN172779" s="319"/>
    </row>
    <row r="172839" spans="40:40">
      <c r="AN172839" s="319"/>
    </row>
    <row r="172899" spans="40:40">
      <c r="AN172899" s="319"/>
    </row>
    <row r="172959" spans="40:40">
      <c r="AN172959" s="319"/>
    </row>
    <row r="173019" spans="40:40">
      <c r="AN173019" s="319"/>
    </row>
    <row r="173079" spans="40:40">
      <c r="AN173079" s="319"/>
    </row>
    <row r="173139" spans="40:40">
      <c r="AN173139" s="319"/>
    </row>
    <row r="173199" spans="40:40">
      <c r="AN173199" s="319"/>
    </row>
    <row r="173259" spans="40:40">
      <c r="AN173259" s="319"/>
    </row>
    <row r="173319" spans="40:40">
      <c r="AN173319" s="319"/>
    </row>
    <row r="173379" spans="40:40">
      <c r="AN173379" s="319"/>
    </row>
    <row r="173439" spans="40:40">
      <c r="AN173439" s="319"/>
    </row>
    <row r="173499" spans="40:40">
      <c r="AN173499" s="319"/>
    </row>
    <row r="173559" spans="40:40">
      <c r="AN173559" s="319"/>
    </row>
    <row r="173619" spans="40:40">
      <c r="AN173619" s="319"/>
    </row>
    <row r="173679" spans="40:40">
      <c r="AN173679" s="319"/>
    </row>
    <row r="173739" spans="40:40">
      <c r="AN173739" s="319"/>
    </row>
    <row r="173799" spans="40:40">
      <c r="AN173799" s="319"/>
    </row>
    <row r="173859" spans="40:40">
      <c r="AN173859" s="319"/>
    </row>
    <row r="173919" spans="40:40">
      <c r="AN173919" s="319"/>
    </row>
    <row r="173979" spans="40:40">
      <c r="AN173979" s="319"/>
    </row>
    <row r="174039" spans="40:40">
      <c r="AN174039" s="319"/>
    </row>
    <row r="174099" spans="40:40">
      <c r="AN174099" s="319"/>
    </row>
    <row r="174159" spans="40:40">
      <c r="AN174159" s="319"/>
    </row>
    <row r="174219" spans="40:40">
      <c r="AN174219" s="319"/>
    </row>
    <row r="174279" spans="40:40">
      <c r="AN174279" s="319"/>
    </row>
    <row r="174339" spans="40:40">
      <c r="AN174339" s="319"/>
    </row>
    <row r="174399" spans="40:40">
      <c r="AN174399" s="319"/>
    </row>
    <row r="174459" spans="40:40">
      <c r="AN174459" s="319"/>
    </row>
    <row r="174519" spans="40:40">
      <c r="AN174519" s="319"/>
    </row>
    <row r="174579" spans="40:40">
      <c r="AN174579" s="319"/>
    </row>
    <row r="174639" spans="40:40">
      <c r="AN174639" s="319"/>
    </row>
    <row r="174699" spans="40:40">
      <c r="AN174699" s="319"/>
    </row>
    <row r="174759" spans="40:40">
      <c r="AN174759" s="319"/>
    </row>
    <row r="174819" spans="40:40">
      <c r="AN174819" s="319"/>
    </row>
    <row r="174879" spans="40:40">
      <c r="AN174879" s="319"/>
    </row>
    <row r="174939" spans="40:40">
      <c r="AN174939" s="319"/>
    </row>
    <row r="174999" spans="40:40">
      <c r="AN174999" s="319"/>
    </row>
    <row r="175059" spans="40:40">
      <c r="AN175059" s="319"/>
    </row>
    <row r="175119" spans="40:40">
      <c r="AN175119" s="319"/>
    </row>
    <row r="175179" spans="40:40">
      <c r="AN175179" s="319"/>
    </row>
    <row r="175239" spans="40:40">
      <c r="AN175239" s="319"/>
    </row>
    <row r="175299" spans="40:40">
      <c r="AN175299" s="319"/>
    </row>
    <row r="175359" spans="40:40">
      <c r="AN175359" s="319"/>
    </row>
    <row r="175419" spans="40:40">
      <c r="AN175419" s="319"/>
    </row>
    <row r="175479" spans="40:40">
      <c r="AN175479" s="319"/>
    </row>
    <row r="175539" spans="40:40">
      <c r="AN175539" s="319"/>
    </row>
    <row r="175599" spans="40:40">
      <c r="AN175599" s="319"/>
    </row>
    <row r="175659" spans="40:40">
      <c r="AN175659" s="319"/>
    </row>
    <row r="175719" spans="40:40">
      <c r="AN175719" s="319"/>
    </row>
    <row r="175779" spans="40:40">
      <c r="AN175779" s="319"/>
    </row>
    <row r="175839" spans="40:40">
      <c r="AN175839" s="319"/>
    </row>
    <row r="175899" spans="40:40">
      <c r="AN175899" s="319"/>
    </row>
    <row r="175959" spans="40:40">
      <c r="AN175959" s="319"/>
    </row>
    <row r="176019" spans="40:40">
      <c r="AN176019" s="319"/>
    </row>
    <row r="176079" spans="40:40">
      <c r="AN176079" s="319"/>
    </row>
    <row r="176139" spans="40:40">
      <c r="AN176139" s="319"/>
    </row>
    <row r="176199" spans="40:40">
      <c r="AN176199" s="319"/>
    </row>
    <row r="176259" spans="40:40">
      <c r="AN176259" s="319"/>
    </row>
    <row r="176319" spans="40:40">
      <c r="AN176319" s="319"/>
    </row>
    <row r="176379" spans="40:40">
      <c r="AN176379" s="319"/>
    </row>
    <row r="176439" spans="40:40">
      <c r="AN176439" s="319"/>
    </row>
    <row r="176499" spans="40:40">
      <c r="AN176499" s="319"/>
    </row>
    <row r="176559" spans="40:40">
      <c r="AN176559" s="319"/>
    </row>
    <row r="176619" spans="40:40">
      <c r="AN176619" s="319"/>
    </row>
    <row r="176679" spans="40:40">
      <c r="AN176679" s="319"/>
    </row>
    <row r="176739" spans="40:40">
      <c r="AN176739" s="319"/>
    </row>
    <row r="176799" spans="40:40">
      <c r="AN176799" s="319"/>
    </row>
    <row r="176859" spans="40:40">
      <c r="AN176859" s="319"/>
    </row>
    <row r="176919" spans="40:40">
      <c r="AN176919" s="319"/>
    </row>
    <row r="176979" spans="40:40">
      <c r="AN176979" s="319"/>
    </row>
    <row r="177039" spans="40:40">
      <c r="AN177039" s="319"/>
    </row>
    <row r="177099" spans="40:40">
      <c r="AN177099" s="319"/>
    </row>
    <row r="177159" spans="40:40">
      <c r="AN177159" s="319"/>
    </row>
    <row r="177219" spans="40:40">
      <c r="AN177219" s="319"/>
    </row>
    <row r="177279" spans="40:40">
      <c r="AN177279" s="319"/>
    </row>
    <row r="177339" spans="40:40">
      <c r="AN177339" s="319"/>
    </row>
    <row r="177399" spans="40:40">
      <c r="AN177399" s="319"/>
    </row>
    <row r="177459" spans="40:40">
      <c r="AN177459" s="319"/>
    </row>
    <row r="177519" spans="40:40">
      <c r="AN177519" s="319"/>
    </row>
    <row r="177579" spans="40:40">
      <c r="AN177579" s="319"/>
    </row>
    <row r="177639" spans="40:40">
      <c r="AN177639" s="319"/>
    </row>
    <row r="177699" spans="40:40">
      <c r="AN177699" s="319"/>
    </row>
    <row r="177759" spans="40:40">
      <c r="AN177759" s="319"/>
    </row>
    <row r="177819" spans="40:40">
      <c r="AN177819" s="319"/>
    </row>
    <row r="177879" spans="40:40">
      <c r="AN177879" s="319"/>
    </row>
    <row r="177939" spans="40:40">
      <c r="AN177939" s="319"/>
    </row>
    <row r="177999" spans="40:40">
      <c r="AN177999" s="319"/>
    </row>
    <row r="178059" spans="40:40">
      <c r="AN178059" s="319"/>
    </row>
    <row r="178119" spans="40:40">
      <c r="AN178119" s="319"/>
    </row>
    <row r="178179" spans="40:40">
      <c r="AN178179" s="319"/>
    </row>
    <row r="178239" spans="40:40">
      <c r="AN178239" s="319"/>
    </row>
    <row r="178299" spans="40:40">
      <c r="AN178299" s="319"/>
    </row>
    <row r="178359" spans="40:40">
      <c r="AN178359" s="319"/>
    </row>
    <row r="178419" spans="40:40">
      <c r="AN178419" s="319"/>
    </row>
    <row r="178479" spans="40:40">
      <c r="AN178479" s="319"/>
    </row>
    <row r="178539" spans="40:40">
      <c r="AN178539" s="319"/>
    </row>
    <row r="178599" spans="40:40">
      <c r="AN178599" s="319"/>
    </row>
    <row r="178659" spans="40:40">
      <c r="AN178659" s="319"/>
    </row>
    <row r="178719" spans="40:40">
      <c r="AN178719" s="319"/>
    </row>
    <row r="178779" spans="40:40">
      <c r="AN178779" s="319"/>
    </row>
    <row r="178839" spans="40:40">
      <c r="AN178839" s="319"/>
    </row>
    <row r="178899" spans="40:40">
      <c r="AN178899" s="319"/>
    </row>
    <row r="178959" spans="40:40">
      <c r="AN178959" s="319"/>
    </row>
    <row r="179019" spans="40:40">
      <c r="AN179019" s="319"/>
    </row>
    <row r="179079" spans="40:40">
      <c r="AN179079" s="319"/>
    </row>
    <row r="179139" spans="40:40">
      <c r="AN179139" s="319"/>
    </row>
    <row r="179199" spans="40:40">
      <c r="AN179199" s="319"/>
    </row>
    <row r="179259" spans="40:40">
      <c r="AN179259" s="319"/>
    </row>
    <row r="179319" spans="40:40">
      <c r="AN179319" s="319"/>
    </row>
    <row r="179379" spans="40:40">
      <c r="AN179379" s="319"/>
    </row>
    <row r="179439" spans="40:40">
      <c r="AN179439" s="319"/>
    </row>
    <row r="179499" spans="40:40">
      <c r="AN179499" s="319"/>
    </row>
    <row r="179559" spans="40:40">
      <c r="AN179559" s="319"/>
    </row>
    <row r="179619" spans="40:40">
      <c r="AN179619" s="319"/>
    </row>
    <row r="179679" spans="40:40">
      <c r="AN179679" s="319"/>
    </row>
    <row r="179739" spans="40:40">
      <c r="AN179739" s="319"/>
    </row>
    <row r="179799" spans="40:40">
      <c r="AN179799" s="319"/>
    </row>
    <row r="179859" spans="40:40">
      <c r="AN179859" s="319"/>
    </row>
    <row r="179919" spans="40:40">
      <c r="AN179919" s="319"/>
    </row>
    <row r="179979" spans="40:40">
      <c r="AN179979" s="319"/>
    </row>
    <row r="180039" spans="40:40">
      <c r="AN180039" s="319"/>
    </row>
    <row r="180099" spans="40:40">
      <c r="AN180099" s="319"/>
    </row>
    <row r="180159" spans="40:40">
      <c r="AN180159" s="319"/>
    </row>
    <row r="180219" spans="40:40">
      <c r="AN180219" s="319"/>
    </row>
    <row r="180279" spans="40:40">
      <c r="AN180279" s="319"/>
    </row>
    <row r="180339" spans="40:40">
      <c r="AN180339" s="319"/>
    </row>
    <row r="180399" spans="40:40">
      <c r="AN180399" s="319"/>
    </row>
    <row r="180459" spans="40:40">
      <c r="AN180459" s="319"/>
    </row>
    <row r="180519" spans="40:40">
      <c r="AN180519" s="319"/>
    </row>
    <row r="180579" spans="40:40">
      <c r="AN180579" s="319"/>
    </row>
    <row r="180639" spans="40:40">
      <c r="AN180639" s="319"/>
    </row>
    <row r="180699" spans="40:40">
      <c r="AN180699" s="319"/>
    </row>
    <row r="180759" spans="40:40">
      <c r="AN180759" s="319"/>
    </row>
    <row r="180819" spans="40:40">
      <c r="AN180819" s="319"/>
    </row>
    <row r="180879" spans="40:40">
      <c r="AN180879" s="319"/>
    </row>
    <row r="180939" spans="40:40">
      <c r="AN180939" s="319"/>
    </row>
    <row r="180999" spans="40:40">
      <c r="AN180999" s="319"/>
    </row>
    <row r="181059" spans="40:40">
      <c r="AN181059" s="319"/>
    </row>
    <row r="181119" spans="40:40">
      <c r="AN181119" s="319"/>
    </row>
    <row r="181179" spans="40:40">
      <c r="AN181179" s="319"/>
    </row>
    <row r="181239" spans="40:40">
      <c r="AN181239" s="319"/>
    </row>
    <row r="181299" spans="40:40">
      <c r="AN181299" s="319"/>
    </row>
    <row r="181359" spans="40:40">
      <c r="AN181359" s="319"/>
    </row>
    <row r="181419" spans="40:40">
      <c r="AN181419" s="319"/>
    </row>
    <row r="181479" spans="40:40">
      <c r="AN181479" s="319"/>
    </row>
    <row r="181539" spans="40:40">
      <c r="AN181539" s="319"/>
    </row>
    <row r="181599" spans="40:40">
      <c r="AN181599" s="319"/>
    </row>
    <row r="181659" spans="40:40">
      <c r="AN181659" s="319"/>
    </row>
    <row r="181719" spans="40:40">
      <c r="AN181719" s="319"/>
    </row>
    <row r="181779" spans="40:40">
      <c r="AN181779" s="319"/>
    </row>
    <row r="181839" spans="40:40">
      <c r="AN181839" s="319"/>
    </row>
    <row r="181899" spans="40:40">
      <c r="AN181899" s="319"/>
    </row>
    <row r="181959" spans="40:40">
      <c r="AN181959" s="319"/>
    </row>
    <row r="182019" spans="40:40">
      <c r="AN182019" s="319"/>
    </row>
    <row r="182079" spans="40:40">
      <c r="AN182079" s="319"/>
    </row>
    <row r="182139" spans="40:40">
      <c r="AN182139" s="319"/>
    </row>
    <row r="182199" spans="40:40">
      <c r="AN182199" s="319"/>
    </row>
    <row r="182259" spans="40:40">
      <c r="AN182259" s="319"/>
    </row>
    <row r="182319" spans="40:40">
      <c r="AN182319" s="319"/>
    </row>
    <row r="182379" spans="40:40">
      <c r="AN182379" s="319"/>
    </row>
    <row r="182439" spans="40:40">
      <c r="AN182439" s="319"/>
    </row>
    <row r="182499" spans="40:40">
      <c r="AN182499" s="319"/>
    </row>
    <row r="182559" spans="40:40">
      <c r="AN182559" s="319"/>
    </row>
    <row r="182619" spans="40:40">
      <c r="AN182619" s="319"/>
    </row>
    <row r="182679" spans="40:40">
      <c r="AN182679" s="319"/>
    </row>
    <row r="182739" spans="40:40">
      <c r="AN182739" s="319"/>
    </row>
    <row r="182799" spans="40:40">
      <c r="AN182799" s="319"/>
    </row>
    <row r="182859" spans="40:40">
      <c r="AN182859" s="319"/>
    </row>
    <row r="182919" spans="40:40">
      <c r="AN182919" s="319"/>
    </row>
    <row r="182979" spans="40:40">
      <c r="AN182979" s="319"/>
    </row>
    <row r="183039" spans="40:40">
      <c r="AN183039" s="319"/>
    </row>
    <row r="183099" spans="40:40">
      <c r="AN183099" s="319"/>
    </row>
    <row r="183159" spans="40:40">
      <c r="AN183159" s="319"/>
    </row>
    <row r="183219" spans="40:40">
      <c r="AN183219" s="319"/>
    </row>
    <row r="183279" spans="40:40">
      <c r="AN183279" s="319"/>
    </row>
    <row r="183339" spans="40:40">
      <c r="AN183339" s="319"/>
    </row>
    <row r="183399" spans="40:40">
      <c r="AN183399" s="319"/>
    </row>
    <row r="183459" spans="40:40">
      <c r="AN183459" s="319"/>
    </row>
    <row r="183519" spans="40:40">
      <c r="AN183519" s="319"/>
    </row>
    <row r="183579" spans="40:40">
      <c r="AN183579" s="319"/>
    </row>
    <row r="183639" spans="40:40">
      <c r="AN183639" s="319"/>
    </row>
    <row r="183699" spans="40:40">
      <c r="AN183699" s="319"/>
    </row>
    <row r="183759" spans="40:40">
      <c r="AN183759" s="319"/>
    </row>
    <row r="183819" spans="40:40">
      <c r="AN183819" s="319"/>
    </row>
    <row r="183879" spans="40:40">
      <c r="AN183879" s="319"/>
    </row>
    <row r="183939" spans="40:40">
      <c r="AN183939" s="319"/>
    </row>
    <row r="183999" spans="40:40">
      <c r="AN183999" s="319"/>
    </row>
    <row r="184059" spans="40:40">
      <c r="AN184059" s="319"/>
    </row>
    <row r="184119" spans="40:40">
      <c r="AN184119" s="319"/>
    </row>
    <row r="184179" spans="40:40">
      <c r="AN184179" s="319"/>
    </row>
    <row r="184239" spans="40:40">
      <c r="AN184239" s="319"/>
    </row>
    <row r="184299" spans="40:40">
      <c r="AN184299" s="319"/>
    </row>
    <row r="184359" spans="40:40">
      <c r="AN184359" s="319"/>
    </row>
    <row r="184419" spans="40:40">
      <c r="AN184419" s="319"/>
    </row>
    <row r="184479" spans="40:40">
      <c r="AN184479" s="319"/>
    </row>
    <row r="184539" spans="40:40">
      <c r="AN184539" s="319"/>
    </row>
    <row r="184599" spans="40:40">
      <c r="AN184599" s="319"/>
    </row>
    <row r="184659" spans="40:40">
      <c r="AN184659" s="319"/>
    </row>
    <row r="184719" spans="40:40">
      <c r="AN184719" s="319"/>
    </row>
    <row r="184779" spans="40:40">
      <c r="AN184779" s="319"/>
    </row>
    <row r="184839" spans="40:40">
      <c r="AN184839" s="319"/>
    </row>
    <row r="184899" spans="40:40">
      <c r="AN184899" s="319"/>
    </row>
    <row r="184959" spans="40:40">
      <c r="AN184959" s="319"/>
    </row>
    <row r="185019" spans="40:40">
      <c r="AN185019" s="319"/>
    </row>
    <row r="185079" spans="40:40">
      <c r="AN185079" s="319"/>
    </row>
    <row r="185139" spans="40:40">
      <c r="AN185139" s="319"/>
    </row>
    <row r="185199" spans="40:40">
      <c r="AN185199" s="319"/>
    </row>
    <row r="185259" spans="40:40">
      <c r="AN185259" s="319"/>
    </row>
    <row r="185319" spans="40:40">
      <c r="AN185319" s="319"/>
    </row>
    <row r="185379" spans="40:40">
      <c r="AN185379" s="319"/>
    </row>
    <row r="185439" spans="40:40">
      <c r="AN185439" s="319"/>
    </row>
    <row r="185499" spans="40:40">
      <c r="AN185499" s="319"/>
    </row>
    <row r="185559" spans="40:40">
      <c r="AN185559" s="319"/>
    </row>
    <row r="185619" spans="40:40">
      <c r="AN185619" s="319"/>
    </row>
    <row r="185679" spans="40:40">
      <c r="AN185679" s="319"/>
    </row>
    <row r="185739" spans="40:40">
      <c r="AN185739" s="319"/>
    </row>
    <row r="185799" spans="40:40">
      <c r="AN185799" s="319"/>
    </row>
    <row r="185859" spans="40:40">
      <c r="AN185859" s="319"/>
    </row>
    <row r="185919" spans="40:40">
      <c r="AN185919" s="319"/>
    </row>
    <row r="185979" spans="40:40">
      <c r="AN185979" s="319"/>
    </row>
    <row r="186039" spans="40:40">
      <c r="AN186039" s="319"/>
    </row>
    <row r="186099" spans="40:40">
      <c r="AN186099" s="319"/>
    </row>
    <row r="186159" spans="40:40">
      <c r="AN186159" s="319"/>
    </row>
    <row r="186219" spans="40:40">
      <c r="AN186219" s="319"/>
    </row>
    <row r="186279" spans="40:40">
      <c r="AN186279" s="319"/>
    </row>
    <row r="186339" spans="40:40">
      <c r="AN186339" s="319"/>
    </row>
    <row r="186399" spans="40:40">
      <c r="AN186399" s="319"/>
    </row>
    <row r="186459" spans="40:40">
      <c r="AN186459" s="319"/>
    </row>
    <row r="186519" spans="40:40">
      <c r="AN186519" s="319"/>
    </row>
    <row r="186579" spans="40:40">
      <c r="AN186579" s="319"/>
    </row>
    <row r="186639" spans="40:40">
      <c r="AN186639" s="319"/>
    </row>
    <row r="186699" spans="40:40">
      <c r="AN186699" s="319"/>
    </row>
    <row r="186759" spans="40:40">
      <c r="AN186759" s="319"/>
    </row>
    <row r="186819" spans="40:40">
      <c r="AN186819" s="319"/>
    </row>
    <row r="186879" spans="40:40">
      <c r="AN186879" s="319"/>
    </row>
    <row r="186939" spans="40:40">
      <c r="AN186939" s="319"/>
    </row>
    <row r="186999" spans="40:40">
      <c r="AN186999" s="319"/>
    </row>
    <row r="187059" spans="40:40">
      <c r="AN187059" s="319"/>
    </row>
    <row r="187119" spans="40:40">
      <c r="AN187119" s="319"/>
    </row>
    <row r="187179" spans="40:40">
      <c r="AN187179" s="319"/>
    </row>
    <row r="187239" spans="40:40">
      <c r="AN187239" s="319"/>
    </row>
    <row r="187299" spans="40:40">
      <c r="AN187299" s="319"/>
    </row>
    <row r="187359" spans="40:40">
      <c r="AN187359" s="319"/>
    </row>
    <row r="187419" spans="40:40">
      <c r="AN187419" s="319"/>
    </row>
    <row r="187479" spans="40:40">
      <c r="AN187479" s="319"/>
    </row>
    <row r="187539" spans="40:40">
      <c r="AN187539" s="319"/>
    </row>
    <row r="187599" spans="40:40">
      <c r="AN187599" s="319"/>
    </row>
    <row r="187659" spans="40:40">
      <c r="AN187659" s="319"/>
    </row>
    <row r="187719" spans="40:40">
      <c r="AN187719" s="319"/>
    </row>
    <row r="187779" spans="40:40">
      <c r="AN187779" s="319"/>
    </row>
    <row r="187839" spans="40:40">
      <c r="AN187839" s="319"/>
    </row>
    <row r="187899" spans="40:40">
      <c r="AN187899" s="319"/>
    </row>
    <row r="187959" spans="40:40">
      <c r="AN187959" s="319"/>
    </row>
    <row r="188019" spans="40:40">
      <c r="AN188019" s="319"/>
    </row>
    <row r="188079" spans="40:40">
      <c r="AN188079" s="319"/>
    </row>
    <row r="188139" spans="40:40">
      <c r="AN188139" s="319"/>
    </row>
    <row r="188199" spans="40:40">
      <c r="AN188199" s="319"/>
    </row>
    <row r="188259" spans="40:40">
      <c r="AN188259" s="319"/>
    </row>
    <row r="188319" spans="40:40">
      <c r="AN188319" s="319"/>
    </row>
    <row r="188379" spans="40:40">
      <c r="AN188379" s="319"/>
    </row>
    <row r="188439" spans="40:40">
      <c r="AN188439" s="319"/>
    </row>
    <row r="188499" spans="40:40">
      <c r="AN188499" s="319"/>
    </row>
    <row r="188559" spans="40:40">
      <c r="AN188559" s="319"/>
    </row>
    <row r="188619" spans="40:40">
      <c r="AN188619" s="319"/>
    </row>
    <row r="188679" spans="40:40">
      <c r="AN188679" s="319"/>
    </row>
    <row r="188739" spans="40:40">
      <c r="AN188739" s="319"/>
    </row>
    <row r="188799" spans="40:40">
      <c r="AN188799" s="319"/>
    </row>
    <row r="188859" spans="40:40">
      <c r="AN188859" s="319"/>
    </row>
    <row r="188919" spans="40:40">
      <c r="AN188919" s="319"/>
    </row>
    <row r="188979" spans="40:40">
      <c r="AN188979" s="319"/>
    </row>
    <row r="189039" spans="40:40">
      <c r="AN189039" s="319"/>
    </row>
    <row r="189099" spans="40:40">
      <c r="AN189099" s="319"/>
    </row>
    <row r="189159" spans="40:40">
      <c r="AN189159" s="319"/>
    </row>
    <row r="189219" spans="40:40">
      <c r="AN189219" s="319"/>
    </row>
    <row r="189279" spans="40:40">
      <c r="AN189279" s="319"/>
    </row>
    <row r="189339" spans="40:40">
      <c r="AN189339" s="319"/>
    </row>
    <row r="189399" spans="40:40">
      <c r="AN189399" s="319"/>
    </row>
    <row r="189459" spans="40:40">
      <c r="AN189459" s="319"/>
    </row>
    <row r="189519" spans="40:40">
      <c r="AN189519" s="319"/>
    </row>
    <row r="189579" spans="40:40">
      <c r="AN189579" s="319"/>
    </row>
    <row r="189639" spans="40:40">
      <c r="AN189639" s="319"/>
    </row>
    <row r="189699" spans="40:40">
      <c r="AN189699" s="319"/>
    </row>
    <row r="189759" spans="40:40">
      <c r="AN189759" s="319"/>
    </row>
    <row r="189819" spans="40:40">
      <c r="AN189819" s="319"/>
    </row>
    <row r="189879" spans="40:40">
      <c r="AN189879" s="319"/>
    </row>
    <row r="189939" spans="40:40">
      <c r="AN189939" s="319"/>
    </row>
    <row r="189999" spans="40:40">
      <c r="AN189999" s="319"/>
    </row>
    <row r="190059" spans="40:40">
      <c r="AN190059" s="319"/>
    </row>
    <row r="190119" spans="40:40">
      <c r="AN190119" s="319"/>
    </row>
    <row r="190179" spans="40:40">
      <c r="AN190179" s="319"/>
    </row>
    <row r="190239" spans="40:40">
      <c r="AN190239" s="319"/>
    </row>
    <row r="190299" spans="40:40">
      <c r="AN190299" s="319"/>
    </row>
    <row r="190359" spans="40:40">
      <c r="AN190359" s="319"/>
    </row>
    <row r="190419" spans="40:40">
      <c r="AN190419" s="319"/>
    </row>
    <row r="190479" spans="40:40">
      <c r="AN190479" s="319"/>
    </row>
    <row r="190539" spans="40:40">
      <c r="AN190539" s="319"/>
    </row>
    <row r="190599" spans="40:40">
      <c r="AN190599" s="319"/>
    </row>
    <row r="190659" spans="40:40">
      <c r="AN190659" s="319"/>
    </row>
    <row r="190719" spans="40:40">
      <c r="AN190719" s="319"/>
    </row>
    <row r="190779" spans="40:40">
      <c r="AN190779" s="319"/>
    </row>
    <row r="190839" spans="40:40">
      <c r="AN190839" s="319"/>
    </row>
    <row r="190899" spans="40:40">
      <c r="AN190899" s="319"/>
    </row>
    <row r="190959" spans="40:40">
      <c r="AN190959" s="319"/>
    </row>
    <row r="191019" spans="40:40">
      <c r="AN191019" s="319"/>
    </row>
    <row r="191079" spans="40:40">
      <c r="AN191079" s="319"/>
    </row>
    <row r="191139" spans="40:40">
      <c r="AN191139" s="319"/>
    </row>
    <row r="191199" spans="40:40">
      <c r="AN191199" s="319"/>
    </row>
    <row r="191259" spans="40:40">
      <c r="AN191259" s="319"/>
    </row>
    <row r="191319" spans="40:40">
      <c r="AN191319" s="319"/>
    </row>
    <row r="191379" spans="40:40">
      <c r="AN191379" s="319"/>
    </row>
    <row r="191439" spans="40:40">
      <c r="AN191439" s="319"/>
    </row>
    <row r="191499" spans="40:40">
      <c r="AN191499" s="319"/>
    </row>
    <row r="191559" spans="40:40">
      <c r="AN191559" s="319"/>
    </row>
    <row r="191619" spans="40:40">
      <c r="AN191619" s="319"/>
    </row>
    <row r="191679" spans="40:40">
      <c r="AN191679" s="319"/>
    </row>
    <row r="191739" spans="40:40">
      <c r="AN191739" s="319"/>
    </row>
    <row r="191799" spans="40:40">
      <c r="AN191799" s="319"/>
    </row>
    <row r="191859" spans="40:40">
      <c r="AN191859" s="319"/>
    </row>
    <row r="191919" spans="40:40">
      <c r="AN191919" s="319"/>
    </row>
    <row r="191979" spans="40:40">
      <c r="AN191979" s="319"/>
    </row>
    <row r="192039" spans="40:40">
      <c r="AN192039" s="319"/>
    </row>
    <row r="192099" spans="40:40">
      <c r="AN192099" s="319"/>
    </row>
    <row r="192159" spans="40:40">
      <c r="AN192159" s="319"/>
    </row>
    <row r="192219" spans="40:40">
      <c r="AN192219" s="319"/>
    </row>
    <row r="192279" spans="40:40">
      <c r="AN192279" s="319"/>
    </row>
    <row r="192339" spans="40:40">
      <c r="AN192339" s="319"/>
    </row>
    <row r="192399" spans="40:40">
      <c r="AN192399" s="319"/>
    </row>
    <row r="192459" spans="40:40">
      <c r="AN192459" s="319"/>
    </row>
    <row r="192519" spans="40:40">
      <c r="AN192519" s="319"/>
    </row>
    <row r="192579" spans="40:40">
      <c r="AN192579" s="319"/>
    </row>
    <row r="192639" spans="40:40">
      <c r="AN192639" s="319"/>
    </row>
    <row r="192699" spans="40:40">
      <c r="AN192699" s="319"/>
    </row>
    <row r="192759" spans="40:40">
      <c r="AN192759" s="319"/>
    </row>
    <row r="192819" spans="40:40">
      <c r="AN192819" s="319"/>
    </row>
    <row r="192879" spans="40:40">
      <c r="AN192879" s="319"/>
    </row>
    <row r="192939" spans="40:40">
      <c r="AN192939" s="319"/>
    </row>
    <row r="192999" spans="40:40">
      <c r="AN192999" s="319"/>
    </row>
    <row r="193059" spans="40:40">
      <c r="AN193059" s="319"/>
    </row>
    <row r="193119" spans="40:40">
      <c r="AN193119" s="319"/>
    </row>
    <row r="193179" spans="40:40">
      <c r="AN193179" s="319"/>
    </row>
    <row r="193239" spans="40:40">
      <c r="AN193239" s="319"/>
    </row>
    <row r="193299" spans="40:40">
      <c r="AN193299" s="319"/>
    </row>
    <row r="193359" spans="40:40">
      <c r="AN193359" s="319"/>
    </row>
    <row r="193419" spans="40:40">
      <c r="AN193419" s="319"/>
    </row>
    <row r="193479" spans="40:40">
      <c r="AN193479" s="319"/>
    </row>
    <row r="193539" spans="40:40">
      <c r="AN193539" s="319"/>
    </row>
    <row r="193599" spans="40:40">
      <c r="AN193599" s="319"/>
    </row>
    <row r="193659" spans="40:40">
      <c r="AN193659" s="319"/>
    </row>
    <row r="193719" spans="40:40">
      <c r="AN193719" s="319"/>
    </row>
    <row r="193779" spans="40:40">
      <c r="AN193779" s="319"/>
    </row>
    <row r="193839" spans="40:40">
      <c r="AN193839" s="319"/>
    </row>
    <row r="193899" spans="40:40">
      <c r="AN193899" s="319"/>
    </row>
    <row r="193959" spans="40:40">
      <c r="AN193959" s="319"/>
    </row>
    <row r="194019" spans="40:40">
      <c r="AN194019" s="319"/>
    </row>
    <row r="194079" spans="40:40">
      <c r="AN194079" s="319"/>
    </row>
    <row r="194139" spans="40:40">
      <c r="AN194139" s="319"/>
    </row>
    <row r="194199" spans="40:40">
      <c r="AN194199" s="319"/>
    </row>
    <row r="194259" spans="40:40">
      <c r="AN194259" s="319"/>
    </row>
    <row r="194319" spans="40:40">
      <c r="AN194319" s="319"/>
    </row>
    <row r="194379" spans="40:40">
      <c r="AN194379" s="319"/>
    </row>
    <row r="194439" spans="40:40">
      <c r="AN194439" s="319"/>
    </row>
    <row r="194499" spans="40:40">
      <c r="AN194499" s="319"/>
    </row>
    <row r="194559" spans="40:40">
      <c r="AN194559" s="319"/>
    </row>
    <row r="194619" spans="40:40">
      <c r="AN194619" s="319"/>
    </row>
    <row r="194679" spans="40:40">
      <c r="AN194679" s="319"/>
    </row>
    <row r="194739" spans="40:40">
      <c r="AN194739" s="319"/>
    </row>
    <row r="194799" spans="40:40">
      <c r="AN194799" s="319"/>
    </row>
    <row r="194859" spans="40:40">
      <c r="AN194859" s="319"/>
    </row>
    <row r="194919" spans="40:40">
      <c r="AN194919" s="319"/>
    </row>
    <row r="194979" spans="40:40">
      <c r="AN194979" s="319"/>
    </row>
    <row r="195039" spans="40:40">
      <c r="AN195039" s="319"/>
    </row>
    <row r="195099" spans="40:40">
      <c r="AN195099" s="319"/>
    </row>
    <row r="195159" spans="40:40">
      <c r="AN195159" s="319"/>
    </row>
    <row r="195219" spans="40:40">
      <c r="AN195219" s="319"/>
    </row>
    <row r="195279" spans="40:40">
      <c r="AN195279" s="319"/>
    </row>
    <row r="195339" spans="40:40">
      <c r="AN195339" s="319"/>
    </row>
    <row r="195399" spans="40:40">
      <c r="AN195399" s="319"/>
    </row>
    <row r="195459" spans="40:40">
      <c r="AN195459" s="319"/>
    </row>
    <row r="195519" spans="40:40">
      <c r="AN195519" s="319"/>
    </row>
    <row r="195579" spans="40:40">
      <c r="AN195579" s="319"/>
    </row>
    <row r="195639" spans="40:40">
      <c r="AN195639" s="319"/>
    </row>
    <row r="195699" spans="40:40">
      <c r="AN195699" s="319"/>
    </row>
    <row r="195759" spans="40:40">
      <c r="AN195759" s="319"/>
    </row>
    <row r="195819" spans="40:40">
      <c r="AN195819" s="319"/>
    </row>
    <row r="195879" spans="40:40">
      <c r="AN195879" s="319"/>
    </row>
    <row r="195939" spans="40:40">
      <c r="AN195939" s="319"/>
    </row>
    <row r="195999" spans="40:40">
      <c r="AN195999" s="319"/>
    </row>
    <row r="196059" spans="40:40">
      <c r="AN196059" s="319"/>
    </row>
    <row r="196119" spans="40:40">
      <c r="AN196119" s="319"/>
    </row>
    <row r="196179" spans="40:40">
      <c r="AN196179" s="319"/>
    </row>
    <row r="196239" spans="40:40">
      <c r="AN196239" s="319"/>
    </row>
    <row r="196299" spans="40:40">
      <c r="AN196299" s="319"/>
    </row>
    <row r="196359" spans="40:40">
      <c r="AN196359" s="319"/>
    </row>
    <row r="196419" spans="40:40">
      <c r="AN196419" s="319"/>
    </row>
    <row r="196479" spans="40:40">
      <c r="AN196479" s="319"/>
    </row>
    <row r="196539" spans="40:40">
      <c r="AN196539" s="319"/>
    </row>
    <row r="196599" spans="40:40">
      <c r="AN196599" s="319"/>
    </row>
    <row r="196659" spans="40:40">
      <c r="AN196659" s="319"/>
    </row>
    <row r="196719" spans="40:40">
      <c r="AN196719" s="319"/>
    </row>
    <row r="196779" spans="40:40">
      <c r="AN196779" s="319"/>
    </row>
    <row r="196839" spans="40:40">
      <c r="AN196839" s="319"/>
    </row>
    <row r="196899" spans="40:40">
      <c r="AN196899" s="319"/>
    </row>
    <row r="196959" spans="40:40">
      <c r="AN196959" s="319"/>
    </row>
    <row r="197019" spans="40:40">
      <c r="AN197019" s="319"/>
    </row>
    <row r="197079" spans="40:40">
      <c r="AN197079" s="319"/>
    </row>
    <row r="197139" spans="40:40">
      <c r="AN197139" s="319"/>
    </row>
    <row r="197199" spans="40:40">
      <c r="AN197199" s="319"/>
    </row>
    <row r="197259" spans="40:40">
      <c r="AN197259" s="319"/>
    </row>
    <row r="197319" spans="40:40">
      <c r="AN197319" s="319"/>
    </row>
    <row r="197379" spans="40:40">
      <c r="AN197379" s="319"/>
    </row>
    <row r="197439" spans="40:40">
      <c r="AN197439" s="319"/>
    </row>
    <row r="197499" spans="40:40">
      <c r="AN197499" s="319"/>
    </row>
    <row r="197559" spans="40:40">
      <c r="AN197559" s="319"/>
    </row>
    <row r="197619" spans="40:40">
      <c r="AN197619" s="319"/>
    </row>
    <row r="197679" spans="40:40">
      <c r="AN197679" s="319"/>
    </row>
    <row r="197739" spans="40:40">
      <c r="AN197739" s="319"/>
    </row>
    <row r="197799" spans="40:40">
      <c r="AN197799" s="319"/>
    </row>
    <row r="197859" spans="40:40">
      <c r="AN197859" s="319"/>
    </row>
    <row r="197919" spans="40:40">
      <c r="AN197919" s="319"/>
    </row>
    <row r="197979" spans="40:40">
      <c r="AN197979" s="319"/>
    </row>
    <row r="198039" spans="40:40">
      <c r="AN198039" s="319"/>
    </row>
    <row r="198099" spans="40:40">
      <c r="AN198099" s="319"/>
    </row>
    <row r="198159" spans="40:40">
      <c r="AN198159" s="319"/>
    </row>
    <row r="198219" spans="40:40">
      <c r="AN198219" s="319"/>
    </row>
    <row r="198279" spans="40:40">
      <c r="AN198279" s="319"/>
    </row>
    <row r="198339" spans="40:40">
      <c r="AN198339" s="319"/>
    </row>
    <row r="198399" spans="40:40">
      <c r="AN198399" s="319"/>
    </row>
    <row r="198459" spans="40:40">
      <c r="AN198459" s="319"/>
    </row>
    <row r="198519" spans="40:40">
      <c r="AN198519" s="319"/>
    </row>
    <row r="198579" spans="40:40">
      <c r="AN198579" s="319"/>
    </row>
    <row r="198639" spans="40:40">
      <c r="AN198639" s="319"/>
    </row>
    <row r="198699" spans="40:40">
      <c r="AN198699" s="319"/>
    </row>
    <row r="198759" spans="40:40">
      <c r="AN198759" s="319"/>
    </row>
    <row r="198819" spans="40:40">
      <c r="AN198819" s="319"/>
    </row>
    <row r="198879" spans="40:40">
      <c r="AN198879" s="319"/>
    </row>
    <row r="198939" spans="40:40">
      <c r="AN198939" s="319"/>
    </row>
    <row r="198999" spans="40:40">
      <c r="AN198999" s="319"/>
    </row>
    <row r="199059" spans="40:40">
      <c r="AN199059" s="319"/>
    </row>
    <row r="199119" spans="40:40">
      <c r="AN199119" s="319"/>
    </row>
    <row r="199179" spans="40:40">
      <c r="AN199179" s="319"/>
    </row>
    <row r="199239" spans="40:40">
      <c r="AN199239" s="319"/>
    </row>
    <row r="199299" spans="40:40">
      <c r="AN199299" s="319"/>
    </row>
    <row r="199359" spans="40:40">
      <c r="AN199359" s="319"/>
    </row>
    <row r="199419" spans="40:40">
      <c r="AN199419" s="319"/>
    </row>
    <row r="199479" spans="40:40">
      <c r="AN199479" s="319"/>
    </row>
    <row r="199539" spans="40:40">
      <c r="AN199539" s="319"/>
    </row>
    <row r="199599" spans="40:40">
      <c r="AN199599" s="319"/>
    </row>
    <row r="199659" spans="40:40">
      <c r="AN199659" s="319"/>
    </row>
    <row r="199719" spans="40:40">
      <c r="AN199719" s="319"/>
    </row>
    <row r="199779" spans="40:40">
      <c r="AN199779" s="319"/>
    </row>
    <row r="199839" spans="40:40">
      <c r="AN199839" s="319"/>
    </row>
    <row r="199899" spans="40:40">
      <c r="AN199899" s="319"/>
    </row>
    <row r="199959" spans="40:40">
      <c r="AN199959" s="319"/>
    </row>
    <row r="200019" spans="40:40">
      <c r="AN200019" s="319"/>
    </row>
    <row r="200079" spans="40:40">
      <c r="AN200079" s="319"/>
    </row>
    <row r="200139" spans="40:40">
      <c r="AN200139" s="319"/>
    </row>
    <row r="200199" spans="40:40">
      <c r="AN200199" s="319"/>
    </row>
    <row r="200259" spans="40:40">
      <c r="AN200259" s="319"/>
    </row>
    <row r="200319" spans="40:40">
      <c r="AN200319" s="319"/>
    </row>
    <row r="200379" spans="40:40">
      <c r="AN200379" s="319"/>
    </row>
    <row r="200439" spans="40:40">
      <c r="AN200439" s="319"/>
    </row>
    <row r="200499" spans="40:40">
      <c r="AN200499" s="319"/>
    </row>
    <row r="200559" spans="40:40">
      <c r="AN200559" s="319"/>
    </row>
    <row r="200619" spans="40:40">
      <c r="AN200619" s="319"/>
    </row>
    <row r="200679" spans="40:40">
      <c r="AN200679" s="319"/>
    </row>
    <row r="200739" spans="40:40">
      <c r="AN200739" s="319"/>
    </row>
    <row r="200799" spans="40:40">
      <c r="AN200799" s="319"/>
    </row>
    <row r="200859" spans="40:40">
      <c r="AN200859" s="319"/>
    </row>
    <row r="200919" spans="40:40">
      <c r="AN200919" s="319"/>
    </row>
    <row r="200979" spans="40:40">
      <c r="AN200979" s="319"/>
    </row>
    <row r="201039" spans="40:40">
      <c r="AN201039" s="319"/>
    </row>
    <row r="201099" spans="40:40">
      <c r="AN201099" s="319"/>
    </row>
    <row r="201159" spans="40:40">
      <c r="AN201159" s="319"/>
    </row>
    <row r="201219" spans="40:40">
      <c r="AN201219" s="319"/>
    </row>
    <row r="201279" spans="40:40">
      <c r="AN201279" s="319"/>
    </row>
    <row r="201339" spans="40:40">
      <c r="AN201339" s="319"/>
    </row>
    <row r="201399" spans="40:40">
      <c r="AN201399" s="319"/>
    </row>
    <row r="201459" spans="40:40">
      <c r="AN201459" s="319"/>
    </row>
    <row r="201519" spans="40:40">
      <c r="AN201519" s="319"/>
    </row>
    <row r="201579" spans="40:40">
      <c r="AN201579" s="319"/>
    </row>
    <row r="201639" spans="40:40">
      <c r="AN201639" s="319"/>
    </row>
    <row r="201699" spans="40:40">
      <c r="AN201699" s="319"/>
    </row>
    <row r="201759" spans="40:40">
      <c r="AN201759" s="319"/>
    </row>
    <row r="201819" spans="40:40">
      <c r="AN201819" s="319"/>
    </row>
    <row r="201879" spans="40:40">
      <c r="AN201879" s="319"/>
    </row>
    <row r="201939" spans="40:40">
      <c r="AN201939" s="319"/>
    </row>
    <row r="201999" spans="40:40">
      <c r="AN201999" s="319"/>
    </row>
    <row r="202059" spans="40:40">
      <c r="AN202059" s="319"/>
    </row>
    <row r="202119" spans="40:40">
      <c r="AN202119" s="319"/>
    </row>
    <row r="202179" spans="40:40">
      <c r="AN202179" s="319"/>
    </row>
    <row r="202239" spans="40:40">
      <c r="AN202239" s="319"/>
    </row>
    <row r="202299" spans="40:40">
      <c r="AN202299" s="319"/>
    </row>
    <row r="202359" spans="40:40">
      <c r="AN202359" s="319"/>
    </row>
    <row r="202419" spans="40:40">
      <c r="AN202419" s="319"/>
    </row>
    <row r="202479" spans="40:40">
      <c r="AN202479" s="319"/>
    </row>
    <row r="202539" spans="40:40">
      <c r="AN202539" s="319"/>
    </row>
    <row r="202599" spans="40:40">
      <c r="AN202599" s="319"/>
    </row>
    <row r="202659" spans="40:40">
      <c r="AN202659" s="319"/>
    </row>
    <row r="202719" spans="40:40">
      <c r="AN202719" s="319"/>
    </row>
    <row r="202779" spans="40:40">
      <c r="AN202779" s="319"/>
    </row>
    <row r="202839" spans="40:40">
      <c r="AN202839" s="319"/>
    </row>
    <row r="202899" spans="40:40">
      <c r="AN202899" s="319"/>
    </row>
    <row r="202959" spans="40:40">
      <c r="AN202959" s="319"/>
    </row>
    <row r="203019" spans="40:40">
      <c r="AN203019" s="319"/>
    </row>
    <row r="203079" spans="40:40">
      <c r="AN203079" s="319"/>
    </row>
    <row r="203139" spans="40:40">
      <c r="AN203139" s="319"/>
    </row>
    <row r="203199" spans="40:40">
      <c r="AN203199" s="319"/>
    </row>
    <row r="203259" spans="40:40">
      <c r="AN203259" s="319"/>
    </row>
    <row r="203319" spans="40:40">
      <c r="AN203319" s="319"/>
    </row>
    <row r="203379" spans="40:40">
      <c r="AN203379" s="319"/>
    </row>
    <row r="203439" spans="40:40">
      <c r="AN203439" s="319"/>
    </row>
    <row r="203499" spans="40:40">
      <c r="AN203499" s="319"/>
    </row>
    <row r="203559" spans="40:40">
      <c r="AN203559" s="319"/>
    </row>
    <row r="203619" spans="40:40">
      <c r="AN203619" s="319"/>
    </row>
    <row r="203679" spans="40:40">
      <c r="AN203679" s="319"/>
    </row>
    <row r="203739" spans="40:40">
      <c r="AN203739" s="319"/>
    </row>
    <row r="203799" spans="40:40">
      <c r="AN203799" s="319"/>
    </row>
    <row r="203859" spans="40:40">
      <c r="AN203859" s="319"/>
    </row>
    <row r="203919" spans="40:40">
      <c r="AN203919" s="319"/>
    </row>
    <row r="203979" spans="40:40">
      <c r="AN203979" s="319"/>
    </row>
    <row r="204039" spans="40:40">
      <c r="AN204039" s="319"/>
    </row>
    <row r="204099" spans="40:40">
      <c r="AN204099" s="319"/>
    </row>
    <row r="204159" spans="40:40">
      <c r="AN204159" s="319"/>
    </row>
    <row r="204219" spans="40:40">
      <c r="AN204219" s="319"/>
    </row>
    <row r="204279" spans="40:40">
      <c r="AN204279" s="319"/>
    </row>
    <row r="204339" spans="40:40">
      <c r="AN204339" s="319"/>
    </row>
    <row r="204399" spans="40:40">
      <c r="AN204399" s="319"/>
    </row>
    <row r="204459" spans="40:40">
      <c r="AN204459" s="319"/>
    </row>
    <row r="204519" spans="40:40">
      <c r="AN204519" s="319"/>
    </row>
    <row r="204579" spans="40:40">
      <c r="AN204579" s="319"/>
    </row>
    <row r="204639" spans="40:40">
      <c r="AN204639" s="319"/>
    </row>
    <row r="204699" spans="40:40">
      <c r="AN204699" s="319"/>
    </row>
    <row r="204759" spans="40:40">
      <c r="AN204759" s="319"/>
    </row>
    <row r="204819" spans="40:40">
      <c r="AN204819" s="319"/>
    </row>
    <row r="204879" spans="40:40">
      <c r="AN204879" s="319"/>
    </row>
    <row r="204939" spans="40:40">
      <c r="AN204939" s="319"/>
    </row>
    <row r="204999" spans="40:40">
      <c r="AN204999" s="319"/>
    </row>
    <row r="205059" spans="40:40">
      <c r="AN205059" s="319"/>
    </row>
    <row r="205119" spans="40:40">
      <c r="AN205119" s="319"/>
    </row>
    <row r="205179" spans="40:40">
      <c r="AN205179" s="319"/>
    </row>
    <row r="205239" spans="40:40">
      <c r="AN205239" s="319"/>
    </row>
    <row r="205299" spans="40:40">
      <c r="AN205299" s="319"/>
    </row>
    <row r="205359" spans="40:40">
      <c r="AN205359" s="319"/>
    </row>
    <row r="205419" spans="40:40">
      <c r="AN205419" s="319"/>
    </row>
    <row r="205479" spans="40:40">
      <c r="AN205479" s="319"/>
    </row>
    <row r="205539" spans="40:40">
      <c r="AN205539" s="319"/>
    </row>
    <row r="205599" spans="40:40">
      <c r="AN205599" s="319"/>
    </row>
    <row r="205659" spans="40:40">
      <c r="AN205659" s="319"/>
    </row>
    <row r="205719" spans="40:40">
      <c r="AN205719" s="319"/>
    </row>
    <row r="205779" spans="40:40">
      <c r="AN205779" s="319"/>
    </row>
    <row r="205839" spans="40:40">
      <c r="AN205839" s="319"/>
    </row>
    <row r="205899" spans="40:40">
      <c r="AN205899" s="319"/>
    </row>
    <row r="205959" spans="40:40">
      <c r="AN205959" s="319"/>
    </row>
    <row r="206019" spans="40:40">
      <c r="AN206019" s="319"/>
    </row>
    <row r="206079" spans="40:40">
      <c r="AN206079" s="319"/>
    </row>
    <row r="206139" spans="40:40">
      <c r="AN206139" s="319"/>
    </row>
    <row r="206199" spans="40:40">
      <c r="AN206199" s="319"/>
    </row>
    <row r="206259" spans="40:40">
      <c r="AN206259" s="319"/>
    </row>
    <row r="206319" spans="40:40">
      <c r="AN206319" s="319"/>
    </row>
    <row r="206379" spans="40:40">
      <c r="AN206379" s="319"/>
    </row>
    <row r="206439" spans="40:40">
      <c r="AN206439" s="319"/>
    </row>
    <row r="206499" spans="40:40">
      <c r="AN206499" s="319"/>
    </row>
    <row r="206559" spans="40:40">
      <c r="AN206559" s="319"/>
    </row>
    <row r="206619" spans="40:40">
      <c r="AN206619" s="319"/>
    </row>
    <row r="206679" spans="40:40">
      <c r="AN206679" s="319"/>
    </row>
    <row r="206739" spans="40:40">
      <c r="AN206739" s="319"/>
    </row>
    <row r="206799" spans="40:40">
      <c r="AN206799" s="319"/>
    </row>
    <row r="206859" spans="40:40">
      <c r="AN206859" s="319"/>
    </row>
    <row r="206919" spans="40:40">
      <c r="AN206919" s="319"/>
    </row>
    <row r="206979" spans="40:40">
      <c r="AN206979" s="319"/>
    </row>
    <row r="207039" spans="40:40">
      <c r="AN207039" s="319"/>
    </row>
    <row r="207099" spans="40:40">
      <c r="AN207099" s="319"/>
    </row>
    <row r="207159" spans="40:40">
      <c r="AN207159" s="319"/>
    </row>
    <row r="207219" spans="40:40">
      <c r="AN207219" s="319"/>
    </row>
    <row r="207279" spans="40:40">
      <c r="AN207279" s="319"/>
    </row>
    <row r="207339" spans="40:40">
      <c r="AN207339" s="319"/>
    </row>
    <row r="207399" spans="40:40">
      <c r="AN207399" s="319"/>
    </row>
    <row r="207459" spans="40:40">
      <c r="AN207459" s="319"/>
    </row>
    <row r="207519" spans="40:40">
      <c r="AN207519" s="319"/>
    </row>
    <row r="207579" spans="40:40">
      <c r="AN207579" s="319"/>
    </row>
    <row r="207639" spans="40:40">
      <c r="AN207639" s="319"/>
    </row>
    <row r="207699" spans="40:40">
      <c r="AN207699" s="319"/>
    </row>
    <row r="207759" spans="40:40">
      <c r="AN207759" s="319"/>
    </row>
    <row r="207819" spans="40:40">
      <c r="AN207819" s="319"/>
    </row>
    <row r="207879" spans="40:40">
      <c r="AN207879" s="319"/>
    </row>
    <row r="207939" spans="40:40">
      <c r="AN207939" s="319"/>
    </row>
    <row r="207999" spans="40:40">
      <c r="AN207999" s="319"/>
    </row>
    <row r="208059" spans="40:40">
      <c r="AN208059" s="319"/>
    </row>
    <row r="208119" spans="40:40">
      <c r="AN208119" s="319"/>
    </row>
    <row r="208179" spans="40:40">
      <c r="AN208179" s="319"/>
    </row>
    <row r="208239" spans="40:40">
      <c r="AN208239" s="319"/>
    </row>
    <row r="208299" spans="40:40">
      <c r="AN208299" s="319"/>
    </row>
    <row r="208359" spans="40:40">
      <c r="AN208359" s="319"/>
    </row>
    <row r="208419" spans="40:40">
      <c r="AN208419" s="319"/>
    </row>
    <row r="208479" spans="40:40">
      <c r="AN208479" s="319"/>
    </row>
    <row r="208539" spans="40:40">
      <c r="AN208539" s="319"/>
    </row>
    <row r="208599" spans="40:40">
      <c r="AN208599" s="319"/>
    </row>
    <row r="208659" spans="40:40">
      <c r="AN208659" s="319"/>
    </row>
    <row r="208719" spans="40:40">
      <c r="AN208719" s="319"/>
    </row>
    <row r="208779" spans="40:40">
      <c r="AN208779" s="319"/>
    </row>
    <row r="208839" spans="40:40">
      <c r="AN208839" s="319"/>
    </row>
    <row r="208899" spans="40:40">
      <c r="AN208899" s="319"/>
    </row>
    <row r="208959" spans="40:40">
      <c r="AN208959" s="319"/>
    </row>
    <row r="209019" spans="40:40">
      <c r="AN209019" s="319"/>
    </row>
    <row r="209079" spans="40:40">
      <c r="AN209079" s="319"/>
    </row>
    <row r="209139" spans="40:40">
      <c r="AN209139" s="319"/>
    </row>
    <row r="209199" spans="40:40">
      <c r="AN209199" s="319"/>
    </row>
    <row r="209259" spans="40:40">
      <c r="AN209259" s="319"/>
    </row>
    <row r="209319" spans="40:40">
      <c r="AN209319" s="319"/>
    </row>
    <row r="209379" spans="40:40">
      <c r="AN209379" s="319"/>
    </row>
    <row r="209439" spans="40:40">
      <c r="AN209439" s="319"/>
    </row>
    <row r="209499" spans="40:40">
      <c r="AN209499" s="319"/>
    </row>
    <row r="209559" spans="40:40">
      <c r="AN209559" s="319"/>
    </row>
    <row r="209619" spans="40:40">
      <c r="AN209619" s="319"/>
    </row>
    <row r="209679" spans="40:40">
      <c r="AN209679" s="319"/>
    </row>
    <row r="209739" spans="40:40">
      <c r="AN209739" s="319"/>
    </row>
    <row r="209799" spans="40:40">
      <c r="AN209799" s="319"/>
    </row>
    <row r="209859" spans="40:40">
      <c r="AN209859" s="319"/>
    </row>
    <row r="209919" spans="40:40">
      <c r="AN209919" s="319"/>
    </row>
    <row r="209979" spans="40:40">
      <c r="AN209979" s="319"/>
    </row>
    <row r="210039" spans="40:40">
      <c r="AN210039" s="319"/>
    </row>
    <row r="210099" spans="40:40">
      <c r="AN210099" s="319"/>
    </row>
    <row r="210159" spans="40:40">
      <c r="AN210159" s="319"/>
    </row>
    <row r="210219" spans="40:40">
      <c r="AN210219" s="319"/>
    </row>
    <row r="210279" spans="40:40">
      <c r="AN210279" s="319"/>
    </row>
    <row r="210339" spans="40:40">
      <c r="AN210339" s="319"/>
    </row>
    <row r="210399" spans="40:40">
      <c r="AN210399" s="319"/>
    </row>
    <row r="210459" spans="40:40">
      <c r="AN210459" s="319"/>
    </row>
    <row r="210519" spans="40:40">
      <c r="AN210519" s="319"/>
    </row>
    <row r="210579" spans="40:40">
      <c r="AN210579" s="319"/>
    </row>
    <row r="210639" spans="40:40">
      <c r="AN210639" s="319"/>
    </row>
    <row r="210699" spans="40:40">
      <c r="AN210699" s="319"/>
    </row>
    <row r="210759" spans="40:40">
      <c r="AN210759" s="319"/>
    </row>
    <row r="210819" spans="40:40">
      <c r="AN210819" s="319"/>
    </row>
    <row r="210879" spans="40:40">
      <c r="AN210879" s="319"/>
    </row>
    <row r="210939" spans="40:40">
      <c r="AN210939" s="319"/>
    </row>
    <row r="210999" spans="40:40">
      <c r="AN210999" s="319"/>
    </row>
    <row r="211059" spans="40:40">
      <c r="AN211059" s="319"/>
    </row>
    <row r="211119" spans="40:40">
      <c r="AN211119" s="319"/>
    </row>
    <row r="211179" spans="40:40">
      <c r="AN211179" s="319"/>
    </row>
    <row r="211239" spans="40:40">
      <c r="AN211239" s="319"/>
    </row>
    <row r="211299" spans="40:40">
      <c r="AN211299" s="319"/>
    </row>
    <row r="211359" spans="40:40">
      <c r="AN211359" s="319"/>
    </row>
    <row r="211419" spans="40:40">
      <c r="AN211419" s="319"/>
    </row>
    <row r="211479" spans="40:40">
      <c r="AN211479" s="319"/>
    </row>
    <row r="211539" spans="40:40">
      <c r="AN211539" s="319"/>
    </row>
    <row r="211599" spans="40:40">
      <c r="AN211599" s="319"/>
    </row>
    <row r="211659" spans="40:40">
      <c r="AN211659" s="319"/>
    </row>
    <row r="211719" spans="40:40">
      <c r="AN211719" s="319"/>
    </row>
    <row r="211779" spans="40:40">
      <c r="AN211779" s="319"/>
    </row>
    <row r="211839" spans="40:40">
      <c r="AN211839" s="319"/>
    </row>
    <row r="211899" spans="40:40">
      <c r="AN211899" s="319"/>
    </row>
    <row r="211959" spans="40:40">
      <c r="AN211959" s="319"/>
    </row>
    <row r="212019" spans="40:40">
      <c r="AN212019" s="319"/>
    </row>
    <row r="212079" spans="40:40">
      <c r="AN212079" s="319"/>
    </row>
    <row r="212139" spans="40:40">
      <c r="AN212139" s="319"/>
    </row>
    <row r="212199" spans="40:40">
      <c r="AN212199" s="319"/>
    </row>
    <row r="212259" spans="40:40">
      <c r="AN212259" s="319"/>
    </row>
    <row r="212319" spans="40:40">
      <c r="AN212319" s="319"/>
    </row>
    <row r="212379" spans="40:40">
      <c r="AN212379" s="319"/>
    </row>
    <row r="212439" spans="40:40">
      <c r="AN212439" s="319"/>
    </row>
    <row r="212499" spans="40:40">
      <c r="AN212499" s="319"/>
    </row>
    <row r="212559" spans="40:40">
      <c r="AN212559" s="319"/>
    </row>
    <row r="212619" spans="40:40">
      <c r="AN212619" s="319"/>
    </row>
    <row r="212679" spans="40:40">
      <c r="AN212679" s="319"/>
    </row>
    <row r="212739" spans="40:40">
      <c r="AN212739" s="319"/>
    </row>
    <row r="212799" spans="40:40">
      <c r="AN212799" s="319"/>
    </row>
    <row r="212859" spans="40:40">
      <c r="AN212859" s="319"/>
    </row>
    <row r="212919" spans="40:40">
      <c r="AN212919" s="319"/>
    </row>
    <row r="212979" spans="40:40">
      <c r="AN212979" s="319"/>
    </row>
    <row r="213039" spans="40:40">
      <c r="AN213039" s="319"/>
    </row>
    <row r="213099" spans="40:40">
      <c r="AN213099" s="319"/>
    </row>
    <row r="213159" spans="40:40">
      <c r="AN213159" s="319"/>
    </row>
    <row r="213219" spans="40:40">
      <c r="AN213219" s="319"/>
    </row>
    <row r="213279" spans="40:40">
      <c r="AN213279" s="319"/>
    </row>
    <row r="213339" spans="40:40">
      <c r="AN213339" s="319"/>
    </row>
    <row r="213399" spans="40:40">
      <c r="AN213399" s="319"/>
    </row>
    <row r="213459" spans="40:40">
      <c r="AN213459" s="319"/>
    </row>
    <row r="213519" spans="40:40">
      <c r="AN213519" s="319"/>
    </row>
    <row r="213579" spans="40:40">
      <c r="AN213579" s="319"/>
    </row>
    <row r="213639" spans="40:40">
      <c r="AN213639" s="319"/>
    </row>
    <row r="213699" spans="40:40">
      <c r="AN213699" s="319"/>
    </row>
    <row r="213759" spans="40:40">
      <c r="AN213759" s="319"/>
    </row>
    <row r="213819" spans="40:40">
      <c r="AN213819" s="319"/>
    </row>
    <row r="213879" spans="40:40">
      <c r="AN213879" s="319"/>
    </row>
    <row r="213939" spans="40:40">
      <c r="AN213939" s="319"/>
    </row>
    <row r="213999" spans="40:40">
      <c r="AN213999" s="319"/>
    </row>
    <row r="214059" spans="40:40">
      <c r="AN214059" s="319"/>
    </row>
    <row r="214119" spans="40:40">
      <c r="AN214119" s="319"/>
    </row>
    <row r="214179" spans="40:40">
      <c r="AN214179" s="319"/>
    </row>
    <row r="214239" spans="40:40">
      <c r="AN214239" s="319"/>
    </row>
    <row r="214299" spans="40:40">
      <c r="AN214299" s="319"/>
    </row>
    <row r="214359" spans="40:40">
      <c r="AN214359" s="319"/>
    </row>
    <row r="214419" spans="40:40">
      <c r="AN214419" s="319"/>
    </row>
    <row r="214479" spans="40:40">
      <c r="AN214479" s="319"/>
    </row>
    <row r="214539" spans="40:40">
      <c r="AN214539" s="319"/>
    </row>
    <row r="214599" spans="40:40">
      <c r="AN214599" s="319"/>
    </row>
    <row r="214659" spans="40:40">
      <c r="AN214659" s="319"/>
    </row>
    <row r="214719" spans="40:40">
      <c r="AN214719" s="319"/>
    </row>
    <row r="214779" spans="40:40">
      <c r="AN214779" s="319"/>
    </row>
    <row r="214839" spans="40:40">
      <c r="AN214839" s="319"/>
    </row>
    <row r="214899" spans="40:40">
      <c r="AN214899" s="319"/>
    </row>
    <row r="214959" spans="40:40">
      <c r="AN214959" s="319"/>
    </row>
    <row r="215019" spans="40:40">
      <c r="AN215019" s="319"/>
    </row>
    <row r="215079" spans="40:40">
      <c r="AN215079" s="319"/>
    </row>
    <row r="215139" spans="40:40">
      <c r="AN215139" s="319"/>
    </row>
    <row r="215199" spans="40:40">
      <c r="AN215199" s="319"/>
    </row>
    <row r="215259" spans="40:40">
      <c r="AN215259" s="319"/>
    </row>
    <row r="215319" spans="40:40">
      <c r="AN215319" s="319"/>
    </row>
    <row r="215379" spans="40:40">
      <c r="AN215379" s="319"/>
    </row>
    <row r="215439" spans="40:40">
      <c r="AN215439" s="319"/>
    </row>
    <row r="215499" spans="40:40">
      <c r="AN215499" s="319"/>
    </row>
    <row r="215559" spans="40:40">
      <c r="AN215559" s="319"/>
    </row>
    <row r="215619" spans="40:40">
      <c r="AN215619" s="319"/>
    </row>
    <row r="215679" spans="40:40">
      <c r="AN215679" s="319"/>
    </row>
    <row r="215739" spans="40:40">
      <c r="AN215739" s="319"/>
    </row>
    <row r="215799" spans="40:40">
      <c r="AN215799" s="319"/>
    </row>
    <row r="215859" spans="40:40">
      <c r="AN215859" s="319"/>
    </row>
    <row r="215919" spans="40:40">
      <c r="AN215919" s="319"/>
    </row>
    <row r="215979" spans="40:40">
      <c r="AN215979" s="319"/>
    </row>
    <row r="216039" spans="40:40">
      <c r="AN216039" s="319"/>
    </row>
    <row r="216099" spans="40:40">
      <c r="AN216099" s="319"/>
    </row>
    <row r="216159" spans="40:40">
      <c r="AN216159" s="319"/>
    </row>
    <row r="216219" spans="40:40">
      <c r="AN216219" s="319"/>
    </row>
    <row r="216279" spans="40:40">
      <c r="AN216279" s="319"/>
    </row>
    <row r="216339" spans="40:40">
      <c r="AN216339" s="319"/>
    </row>
    <row r="216399" spans="40:40">
      <c r="AN216399" s="319"/>
    </row>
    <row r="216459" spans="40:40">
      <c r="AN216459" s="319"/>
    </row>
    <row r="216519" spans="40:40">
      <c r="AN216519" s="319"/>
    </row>
    <row r="216579" spans="40:40">
      <c r="AN216579" s="319"/>
    </row>
    <row r="216639" spans="40:40">
      <c r="AN216639" s="319"/>
    </row>
    <row r="216699" spans="40:40">
      <c r="AN216699" s="319"/>
    </row>
    <row r="216759" spans="40:40">
      <c r="AN216759" s="319"/>
    </row>
    <row r="216819" spans="40:40">
      <c r="AN216819" s="319"/>
    </row>
    <row r="216879" spans="40:40">
      <c r="AN216879" s="319"/>
    </row>
    <row r="216939" spans="40:40">
      <c r="AN216939" s="319"/>
    </row>
    <row r="216999" spans="40:40">
      <c r="AN216999" s="319"/>
    </row>
    <row r="217059" spans="40:40">
      <c r="AN217059" s="319"/>
    </row>
    <row r="217119" spans="40:40">
      <c r="AN217119" s="319"/>
    </row>
    <row r="217179" spans="40:40">
      <c r="AN217179" s="319"/>
    </row>
    <row r="217239" spans="40:40">
      <c r="AN217239" s="319"/>
    </row>
    <row r="217299" spans="40:40">
      <c r="AN217299" s="319"/>
    </row>
    <row r="217359" spans="40:40">
      <c r="AN217359" s="319"/>
    </row>
    <row r="217419" spans="40:40">
      <c r="AN217419" s="319"/>
    </row>
    <row r="217479" spans="40:40">
      <c r="AN217479" s="319"/>
    </row>
    <row r="217539" spans="40:40">
      <c r="AN217539" s="319"/>
    </row>
    <row r="217599" spans="40:40">
      <c r="AN217599" s="319"/>
    </row>
    <row r="217659" spans="40:40">
      <c r="AN217659" s="319"/>
    </row>
    <row r="217719" spans="40:40">
      <c r="AN217719" s="319"/>
    </row>
    <row r="217779" spans="40:40">
      <c r="AN217779" s="319"/>
    </row>
    <row r="217839" spans="40:40">
      <c r="AN217839" s="319"/>
    </row>
    <row r="217899" spans="40:40">
      <c r="AN217899" s="319"/>
    </row>
    <row r="217959" spans="40:40">
      <c r="AN217959" s="319"/>
    </row>
    <row r="218019" spans="40:40">
      <c r="AN218019" s="319"/>
    </row>
    <row r="218079" spans="40:40">
      <c r="AN218079" s="319"/>
    </row>
    <row r="218139" spans="40:40">
      <c r="AN218139" s="319"/>
    </row>
    <row r="218199" spans="40:40">
      <c r="AN218199" s="319"/>
    </row>
    <row r="218259" spans="40:40">
      <c r="AN218259" s="319"/>
    </row>
    <row r="218319" spans="40:40">
      <c r="AN218319" s="319"/>
    </row>
    <row r="218379" spans="40:40">
      <c r="AN218379" s="319"/>
    </row>
    <row r="218439" spans="40:40">
      <c r="AN218439" s="319"/>
    </row>
    <row r="218499" spans="40:40">
      <c r="AN218499" s="319"/>
    </row>
    <row r="218559" spans="40:40">
      <c r="AN218559" s="319"/>
    </row>
    <row r="218619" spans="40:40">
      <c r="AN218619" s="319"/>
    </row>
    <row r="218679" spans="40:40">
      <c r="AN218679" s="319"/>
    </row>
    <row r="218739" spans="40:40">
      <c r="AN218739" s="319"/>
    </row>
    <row r="218799" spans="40:40">
      <c r="AN218799" s="319"/>
    </row>
    <row r="218859" spans="40:40">
      <c r="AN218859" s="319"/>
    </row>
    <row r="218919" spans="40:40">
      <c r="AN218919" s="319"/>
    </row>
    <row r="218979" spans="40:40">
      <c r="AN218979" s="319"/>
    </row>
    <row r="219039" spans="40:40">
      <c r="AN219039" s="319"/>
    </row>
    <row r="219099" spans="40:40">
      <c r="AN219099" s="319"/>
    </row>
    <row r="219159" spans="40:40">
      <c r="AN219159" s="319"/>
    </row>
    <row r="219219" spans="40:40">
      <c r="AN219219" s="319"/>
    </row>
    <row r="219279" spans="40:40">
      <c r="AN219279" s="319"/>
    </row>
    <row r="219339" spans="40:40">
      <c r="AN219339" s="319"/>
    </row>
    <row r="219399" spans="40:40">
      <c r="AN219399" s="319"/>
    </row>
    <row r="219459" spans="40:40">
      <c r="AN219459" s="319"/>
    </row>
    <row r="219519" spans="40:40">
      <c r="AN219519" s="319"/>
    </row>
    <row r="219579" spans="40:40">
      <c r="AN219579" s="319"/>
    </row>
    <row r="219639" spans="40:40">
      <c r="AN219639" s="319"/>
    </row>
    <row r="219699" spans="40:40">
      <c r="AN219699" s="319"/>
    </row>
    <row r="219759" spans="40:40">
      <c r="AN219759" s="319"/>
    </row>
    <row r="219819" spans="40:40">
      <c r="AN219819" s="319"/>
    </row>
    <row r="219879" spans="40:40">
      <c r="AN219879" s="319"/>
    </row>
    <row r="219939" spans="40:40">
      <c r="AN219939" s="319"/>
    </row>
    <row r="219999" spans="40:40">
      <c r="AN219999" s="319"/>
    </row>
    <row r="220059" spans="40:40">
      <c r="AN220059" s="319"/>
    </row>
    <row r="220119" spans="40:40">
      <c r="AN220119" s="319"/>
    </row>
    <row r="220179" spans="40:40">
      <c r="AN220179" s="319"/>
    </row>
    <row r="220239" spans="40:40">
      <c r="AN220239" s="319"/>
    </row>
    <row r="220299" spans="40:40">
      <c r="AN220299" s="319"/>
    </row>
    <row r="220359" spans="40:40">
      <c r="AN220359" s="319"/>
    </row>
    <row r="220419" spans="40:40">
      <c r="AN220419" s="319"/>
    </row>
    <row r="220479" spans="40:40">
      <c r="AN220479" s="319"/>
    </row>
    <row r="220539" spans="40:40">
      <c r="AN220539" s="319"/>
    </row>
    <row r="220599" spans="40:40">
      <c r="AN220599" s="319"/>
    </row>
    <row r="220659" spans="40:40">
      <c r="AN220659" s="319"/>
    </row>
    <row r="220719" spans="40:40">
      <c r="AN220719" s="319"/>
    </row>
    <row r="220779" spans="40:40">
      <c r="AN220779" s="319"/>
    </row>
    <row r="220839" spans="40:40">
      <c r="AN220839" s="319"/>
    </row>
    <row r="220899" spans="40:40">
      <c r="AN220899" s="319"/>
    </row>
    <row r="220959" spans="40:40">
      <c r="AN220959" s="319"/>
    </row>
    <row r="221019" spans="40:40">
      <c r="AN221019" s="319"/>
    </row>
    <row r="221079" spans="40:40">
      <c r="AN221079" s="319"/>
    </row>
    <row r="221139" spans="40:40">
      <c r="AN221139" s="319"/>
    </row>
    <row r="221199" spans="40:40">
      <c r="AN221199" s="319"/>
    </row>
    <row r="221259" spans="40:40">
      <c r="AN221259" s="319"/>
    </row>
    <row r="221319" spans="40:40">
      <c r="AN221319" s="319"/>
    </row>
    <row r="221379" spans="40:40">
      <c r="AN221379" s="319"/>
    </row>
    <row r="221439" spans="40:40">
      <c r="AN221439" s="319"/>
    </row>
    <row r="221499" spans="40:40">
      <c r="AN221499" s="319"/>
    </row>
    <row r="221559" spans="40:40">
      <c r="AN221559" s="319"/>
    </row>
    <row r="221619" spans="40:40">
      <c r="AN221619" s="319"/>
    </row>
    <row r="221679" spans="40:40">
      <c r="AN221679" s="319"/>
    </row>
    <row r="221739" spans="40:40">
      <c r="AN221739" s="319"/>
    </row>
    <row r="221799" spans="40:40">
      <c r="AN221799" s="319"/>
    </row>
    <row r="221859" spans="40:40">
      <c r="AN221859" s="319"/>
    </row>
    <row r="221919" spans="40:40">
      <c r="AN221919" s="319"/>
    </row>
    <row r="221979" spans="40:40">
      <c r="AN221979" s="319"/>
    </row>
    <row r="222039" spans="40:40">
      <c r="AN222039" s="319"/>
    </row>
    <row r="222099" spans="40:40">
      <c r="AN222099" s="319"/>
    </row>
    <row r="222159" spans="40:40">
      <c r="AN222159" s="319"/>
    </row>
    <row r="222219" spans="40:40">
      <c r="AN222219" s="319"/>
    </row>
    <row r="222279" spans="40:40">
      <c r="AN222279" s="319"/>
    </row>
    <row r="222339" spans="40:40">
      <c r="AN222339" s="319"/>
    </row>
    <row r="222399" spans="40:40">
      <c r="AN222399" s="319"/>
    </row>
    <row r="222459" spans="40:40">
      <c r="AN222459" s="319"/>
    </row>
    <row r="222519" spans="40:40">
      <c r="AN222519" s="319"/>
    </row>
    <row r="222579" spans="40:40">
      <c r="AN222579" s="319"/>
    </row>
    <row r="222639" spans="40:40">
      <c r="AN222639" s="319"/>
    </row>
    <row r="222699" spans="40:40">
      <c r="AN222699" s="319"/>
    </row>
    <row r="222759" spans="40:40">
      <c r="AN222759" s="319"/>
    </row>
    <row r="222819" spans="40:40">
      <c r="AN222819" s="319"/>
    </row>
    <row r="222879" spans="40:40">
      <c r="AN222879" s="319"/>
    </row>
    <row r="222939" spans="40:40">
      <c r="AN222939" s="319"/>
    </row>
    <row r="222999" spans="40:40">
      <c r="AN222999" s="319"/>
    </row>
    <row r="223059" spans="40:40">
      <c r="AN223059" s="319"/>
    </row>
    <row r="223119" spans="40:40">
      <c r="AN223119" s="319"/>
    </row>
    <row r="223179" spans="40:40">
      <c r="AN223179" s="319"/>
    </row>
    <row r="223239" spans="40:40">
      <c r="AN223239" s="319"/>
    </row>
    <row r="223299" spans="40:40">
      <c r="AN223299" s="319"/>
    </row>
    <row r="223359" spans="40:40">
      <c r="AN223359" s="319"/>
    </row>
    <row r="223419" spans="40:40">
      <c r="AN223419" s="319"/>
    </row>
    <row r="223479" spans="40:40">
      <c r="AN223479" s="319"/>
    </row>
    <row r="223539" spans="40:40">
      <c r="AN223539" s="319"/>
    </row>
    <row r="223599" spans="40:40">
      <c r="AN223599" s="319"/>
    </row>
    <row r="223659" spans="40:40">
      <c r="AN223659" s="319"/>
    </row>
    <row r="223719" spans="40:40">
      <c r="AN223719" s="319"/>
    </row>
    <row r="223779" spans="40:40">
      <c r="AN223779" s="319"/>
    </row>
    <row r="223839" spans="40:40">
      <c r="AN223839" s="319"/>
    </row>
    <row r="223899" spans="40:40">
      <c r="AN223899" s="319"/>
    </row>
    <row r="223959" spans="40:40">
      <c r="AN223959" s="319"/>
    </row>
    <row r="224019" spans="40:40">
      <c r="AN224019" s="319"/>
    </row>
    <row r="224079" spans="40:40">
      <c r="AN224079" s="319"/>
    </row>
    <row r="224139" spans="40:40">
      <c r="AN224139" s="319"/>
    </row>
    <row r="224199" spans="40:40">
      <c r="AN224199" s="319"/>
    </row>
    <row r="224259" spans="40:40">
      <c r="AN224259" s="319"/>
    </row>
    <row r="224319" spans="40:40">
      <c r="AN224319" s="319"/>
    </row>
    <row r="224379" spans="40:40">
      <c r="AN224379" s="319"/>
    </row>
    <row r="224439" spans="40:40">
      <c r="AN224439" s="319"/>
    </row>
    <row r="224499" spans="40:40">
      <c r="AN224499" s="319"/>
    </row>
    <row r="224559" spans="40:40">
      <c r="AN224559" s="319"/>
    </row>
    <row r="224619" spans="40:40">
      <c r="AN224619" s="319"/>
    </row>
    <row r="224679" spans="40:40">
      <c r="AN224679" s="319"/>
    </row>
    <row r="224739" spans="40:40">
      <c r="AN224739" s="319"/>
    </row>
    <row r="224799" spans="40:40">
      <c r="AN224799" s="319"/>
    </row>
    <row r="224859" spans="40:40">
      <c r="AN224859" s="319"/>
    </row>
    <row r="224919" spans="40:40">
      <c r="AN224919" s="319"/>
    </row>
    <row r="224979" spans="40:40">
      <c r="AN224979" s="319"/>
    </row>
    <row r="225039" spans="40:40">
      <c r="AN225039" s="319"/>
    </row>
    <row r="225099" spans="40:40">
      <c r="AN225099" s="319"/>
    </row>
    <row r="225159" spans="40:40">
      <c r="AN225159" s="319"/>
    </row>
    <row r="225219" spans="40:40">
      <c r="AN225219" s="319"/>
    </row>
    <row r="225279" spans="40:40">
      <c r="AN225279" s="319"/>
    </row>
    <row r="225339" spans="40:40">
      <c r="AN225339" s="319"/>
    </row>
    <row r="225399" spans="40:40">
      <c r="AN225399" s="319"/>
    </row>
    <row r="225459" spans="40:40">
      <c r="AN225459" s="319"/>
    </row>
    <row r="225519" spans="40:40">
      <c r="AN225519" s="319"/>
    </row>
    <row r="225579" spans="40:40">
      <c r="AN225579" s="319"/>
    </row>
    <row r="225639" spans="40:40">
      <c r="AN225639" s="319"/>
    </row>
    <row r="225699" spans="40:40">
      <c r="AN225699" s="319"/>
    </row>
    <row r="225759" spans="40:40">
      <c r="AN225759" s="319"/>
    </row>
    <row r="225819" spans="40:40">
      <c r="AN225819" s="319"/>
    </row>
    <row r="225879" spans="40:40">
      <c r="AN225879" s="319"/>
    </row>
    <row r="225939" spans="40:40">
      <c r="AN225939" s="319"/>
    </row>
    <row r="225999" spans="40:40">
      <c r="AN225999" s="319"/>
    </row>
    <row r="226059" spans="40:40">
      <c r="AN226059" s="319"/>
    </row>
    <row r="226119" spans="40:40">
      <c r="AN226119" s="319"/>
    </row>
    <row r="226179" spans="40:40">
      <c r="AN226179" s="319"/>
    </row>
    <row r="226239" spans="40:40">
      <c r="AN226239" s="319"/>
    </row>
    <row r="226299" spans="40:40">
      <c r="AN226299" s="319"/>
    </row>
    <row r="226359" spans="40:40">
      <c r="AN226359" s="319"/>
    </row>
    <row r="226419" spans="40:40">
      <c r="AN226419" s="319"/>
    </row>
    <row r="226479" spans="40:40">
      <c r="AN226479" s="319"/>
    </row>
    <row r="226539" spans="40:40">
      <c r="AN226539" s="319"/>
    </row>
    <row r="226599" spans="40:40">
      <c r="AN226599" s="319"/>
    </row>
    <row r="226659" spans="40:40">
      <c r="AN226659" s="319"/>
    </row>
    <row r="226719" spans="40:40">
      <c r="AN226719" s="319"/>
    </row>
    <row r="226779" spans="40:40">
      <c r="AN226779" s="319"/>
    </row>
    <row r="226839" spans="40:40">
      <c r="AN226839" s="319"/>
    </row>
    <row r="226899" spans="40:40">
      <c r="AN226899" s="319"/>
    </row>
    <row r="226959" spans="40:40">
      <c r="AN226959" s="319"/>
    </row>
    <row r="227019" spans="40:40">
      <c r="AN227019" s="319"/>
    </row>
    <row r="227079" spans="40:40">
      <c r="AN227079" s="319"/>
    </row>
    <row r="227139" spans="40:40">
      <c r="AN227139" s="319"/>
    </row>
    <row r="227199" spans="40:40">
      <c r="AN227199" s="319"/>
    </row>
    <row r="227259" spans="40:40">
      <c r="AN227259" s="319"/>
    </row>
    <row r="227319" spans="40:40">
      <c r="AN227319" s="319"/>
    </row>
    <row r="227379" spans="40:40">
      <c r="AN227379" s="319"/>
    </row>
    <row r="227439" spans="40:40">
      <c r="AN227439" s="319"/>
    </row>
    <row r="227499" spans="40:40">
      <c r="AN227499" s="319"/>
    </row>
    <row r="227559" spans="40:40">
      <c r="AN227559" s="319"/>
    </row>
    <row r="227619" spans="40:40">
      <c r="AN227619" s="319"/>
    </row>
    <row r="227679" spans="40:40">
      <c r="AN227679" s="319"/>
    </row>
    <row r="227739" spans="40:40">
      <c r="AN227739" s="319"/>
    </row>
    <row r="227799" spans="40:40">
      <c r="AN227799" s="319"/>
    </row>
    <row r="227859" spans="40:40">
      <c r="AN227859" s="319"/>
    </row>
    <row r="227919" spans="40:40">
      <c r="AN227919" s="319"/>
    </row>
    <row r="227979" spans="40:40">
      <c r="AN227979" s="319"/>
    </row>
    <row r="228039" spans="40:40">
      <c r="AN228039" s="319"/>
    </row>
    <row r="228099" spans="40:40">
      <c r="AN228099" s="319"/>
    </row>
    <row r="228159" spans="40:40">
      <c r="AN228159" s="319"/>
    </row>
    <row r="228219" spans="40:40">
      <c r="AN228219" s="319"/>
    </row>
    <row r="228279" spans="40:40">
      <c r="AN228279" s="319"/>
    </row>
    <row r="228339" spans="40:40">
      <c r="AN228339" s="319"/>
    </row>
    <row r="228399" spans="40:40">
      <c r="AN228399" s="319"/>
    </row>
    <row r="228459" spans="40:40">
      <c r="AN228459" s="319"/>
    </row>
    <row r="228519" spans="40:40">
      <c r="AN228519" s="319"/>
    </row>
    <row r="228579" spans="40:40">
      <c r="AN228579" s="319"/>
    </row>
    <row r="228639" spans="40:40">
      <c r="AN228639" s="319"/>
    </row>
    <row r="228699" spans="40:40">
      <c r="AN228699" s="319"/>
    </row>
    <row r="228759" spans="40:40">
      <c r="AN228759" s="319"/>
    </row>
    <row r="228819" spans="40:40">
      <c r="AN228819" s="319"/>
    </row>
    <row r="228879" spans="40:40">
      <c r="AN228879" s="319"/>
    </row>
    <row r="228939" spans="40:40">
      <c r="AN228939" s="319"/>
    </row>
    <row r="228999" spans="40:40">
      <c r="AN228999" s="319"/>
    </row>
    <row r="229059" spans="40:40">
      <c r="AN229059" s="319"/>
    </row>
    <row r="229119" spans="40:40">
      <c r="AN229119" s="319"/>
    </row>
    <row r="229179" spans="40:40">
      <c r="AN229179" s="319"/>
    </row>
    <row r="229239" spans="40:40">
      <c r="AN229239" s="319"/>
    </row>
    <row r="229299" spans="40:40">
      <c r="AN229299" s="319"/>
    </row>
    <row r="229359" spans="40:40">
      <c r="AN229359" s="319"/>
    </row>
    <row r="229419" spans="40:40">
      <c r="AN229419" s="319"/>
    </row>
    <row r="229479" spans="40:40">
      <c r="AN229479" s="319"/>
    </row>
    <row r="229539" spans="40:40">
      <c r="AN229539" s="319"/>
    </row>
    <row r="229599" spans="40:40">
      <c r="AN229599" s="319"/>
    </row>
    <row r="229659" spans="40:40">
      <c r="AN229659" s="319"/>
    </row>
    <row r="229719" spans="40:40">
      <c r="AN229719" s="319"/>
    </row>
    <row r="229779" spans="40:40">
      <c r="AN229779" s="319"/>
    </row>
    <row r="229839" spans="40:40">
      <c r="AN229839" s="319"/>
    </row>
    <row r="229899" spans="40:40">
      <c r="AN229899" s="319"/>
    </row>
    <row r="229959" spans="40:40">
      <c r="AN229959" s="319"/>
    </row>
    <row r="230019" spans="40:40">
      <c r="AN230019" s="319"/>
    </row>
    <row r="230079" spans="40:40">
      <c r="AN230079" s="319"/>
    </row>
    <row r="230139" spans="40:40">
      <c r="AN230139" s="319"/>
    </row>
    <row r="230199" spans="40:40">
      <c r="AN230199" s="319"/>
    </row>
    <row r="230259" spans="40:40">
      <c r="AN230259" s="319"/>
    </row>
    <row r="230319" spans="40:40">
      <c r="AN230319" s="319"/>
    </row>
    <row r="230379" spans="40:40">
      <c r="AN230379" s="319"/>
    </row>
    <row r="230439" spans="40:40">
      <c r="AN230439" s="319"/>
    </row>
    <row r="230499" spans="40:40">
      <c r="AN230499" s="319"/>
    </row>
    <row r="230559" spans="40:40">
      <c r="AN230559" s="319"/>
    </row>
    <row r="230619" spans="40:40">
      <c r="AN230619" s="319"/>
    </row>
    <row r="230679" spans="40:40">
      <c r="AN230679" s="319"/>
    </row>
    <row r="230739" spans="40:40">
      <c r="AN230739" s="319"/>
    </row>
    <row r="230799" spans="40:40">
      <c r="AN230799" s="319"/>
    </row>
    <row r="230859" spans="40:40">
      <c r="AN230859" s="319"/>
    </row>
    <row r="230919" spans="40:40">
      <c r="AN230919" s="319"/>
    </row>
    <row r="230979" spans="40:40">
      <c r="AN230979" s="319"/>
    </row>
    <row r="231039" spans="40:40">
      <c r="AN231039" s="319"/>
    </row>
    <row r="231099" spans="40:40">
      <c r="AN231099" s="319"/>
    </row>
    <row r="231159" spans="40:40">
      <c r="AN231159" s="319"/>
    </row>
    <row r="231219" spans="40:40">
      <c r="AN231219" s="319"/>
    </row>
    <row r="231279" spans="40:40">
      <c r="AN231279" s="319"/>
    </row>
    <row r="231339" spans="40:40">
      <c r="AN231339" s="319"/>
    </row>
    <row r="231399" spans="40:40">
      <c r="AN231399" s="319"/>
    </row>
    <row r="231459" spans="40:40">
      <c r="AN231459" s="319"/>
    </row>
    <row r="231519" spans="40:40">
      <c r="AN231519" s="319"/>
    </row>
    <row r="231579" spans="40:40">
      <c r="AN231579" s="319"/>
    </row>
    <row r="231639" spans="40:40">
      <c r="AN231639" s="319"/>
    </row>
    <row r="231699" spans="40:40">
      <c r="AN231699" s="319"/>
    </row>
    <row r="231759" spans="40:40">
      <c r="AN231759" s="319"/>
    </row>
    <row r="231819" spans="40:40">
      <c r="AN231819" s="319"/>
    </row>
    <row r="231879" spans="40:40">
      <c r="AN231879" s="319"/>
    </row>
    <row r="231939" spans="40:40">
      <c r="AN231939" s="319"/>
    </row>
    <row r="231999" spans="40:40">
      <c r="AN231999" s="319"/>
    </row>
    <row r="232059" spans="40:40">
      <c r="AN232059" s="319"/>
    </row>
    <row r="232119" spans="40:40">
      <c r="AN232119" s="319"/>
    </row>
    <row r="232179" spans="40:40">
      <c r="AN232179" s="319"/>
    </row>
    <row r="232239" spans="40:40">
      <c r="AN232239" s="319"/>
    </row>
    <row r="232299" spans="40:40">
      <c r="AN232299" s="319"/>
    </row>
    <row r="232359" spans="40:40">
      <c r="AN232359" s="319"/>
    </row>
    <row r="232419" spans="40:40">
      <c r="AN232419" s="319"/>
    </row>
    <row r="232479" spans="40:40">
      <c r="AN232479" s="319"/>
    </row>
    <row r="232539" spans="40:40">
      <c r="AN232539" s="319"/>
    </row>
    <row r="232599" spans="40:40">
      <c r="AN232599" s="319"/>
    </row>
    <row r="232659" spans="40:40">
      <c r="AN232659" s="319"/>
    </row>
    <row r="232719" spans="40:40">
      <c r="AN232719" s="319"/>
    </row>
    <row r="232779" spans="40:40">
      <c r="AN232779" s="319"/>
    </row>
    <row r="232839" spans="40:40">
      <c r="AN232839" s="319"/>
    </row>
    <row r="232899" spans="40:40">
      <c r="AN232899" s="319"/>
    </row>
    <row r="232959" spans="40:40">
      <c r="AN232959" s="319"/>
    </row>
    <row r="233019" spans="40:40">
      <c r="AN233019" s="319"/>
    </row>
    <row r="233079" spans="40:40">
      <c r="AN233079" s="319"/>
    </row>
    <row r="233139" spans="40:40">
      <c r="AN233139" s="319"/>
    </row>
    <row r="233199" spans="40:40">
      <c r="AN233199" s="319"/>
    </row>
    <row r="233259" spans="40:40">
      <c r="AN233259" s="319"/>
    </row>
    <row r="233319" spans="40:40">
      <c r="AN233319" s="319"/>
    </row>
    <row r="233379" spans="40:40">
      <c r="AN233379" s="319"/>
    </row>
    <row r="233439" spans="40:40">
      <c r="AN233439" s="319"/>
    </row>
    <row r="233499" spans="40:40">
      <c r="AN233499" s="319"/>
    </row>
    <row r="233559" spans="40:40">
      <c r="AN233559" s="319"/>
    </row>
    <row r="233619" spans="40:40">
      <c r="AN233619" s="319"/>
    </row>
    <row r="233679" spans="40:40">
      <c r="AN233679" s="319"/>
    </row>
    <row r="233739" spans="40:40">
      <c r="AN233739" s="319"/>
    </row>
    <row r="233799" spans="40:40">
      <c r="AN233799" s="319"/>
    </row>
    <row r="233859" spans="40:40">
      <c r="AN233859" s="319"/>
    </row>
    <row r="233919" spans="40:40">
      <c r="AN233919" s="319"/>
    </row>
    <row r="233979" spans="40:40">
      <c r="AN233979" s="319"/>
    </row>
    <row r="234039" spans="40:40">
      <c r="AN234039" s="319"/>
    </row>
    <row r="234099" spans="40:40">
      <c r="AN234099" s="319"/>
    </row>
    <row r="234159" spans="40:40">
      <c r="AN234159" s="319"/>
    </row>
    <row r="234219" spans="40:40">
      <c r="AN234219" s="319"/>
    </row>
    <row r="234279" spans="40:40">
      <c r="AN234279" s="319"/>
    </row>
    <row r="234339" spans="40:40">
      <c r="AN234339" s="319"/>
    </row>
    <row r="234399" spans="40:40">
      <c r="AN234399" s="319"/>
    </row>
    <row r="234459" spans="40:40">
      <c r="AN234459" s="319"/>
    </row>
    <row r="234519" spans="40:40">
      <c r="AN234519" s="319"/>
    </row>
    <row r="234579" spans="40:40">
      <c r="AN234579" s="319"/>
    </row>
    <row r="234639" spans="40:40">
      <c r="AN234639" s="319"/>
    </row>
    <row r="234699" spans="40:40">
      <c r="AN234699" s="319"/>
    </row>
    <row r="234759" spans="40:40">
      <c r="AN234759" s="319"/>
    </row>
    <row r="234819" spans="40:40">
      <c r="AN234819" s="319"/>
    </row>
    <row r="234879" spans="40:40">
      <c r="AN234879" s="319"/>
    </row>
    <row r="234939" spans="40:40">
      <c r="AN234939" s="319"/>
    </row>
    <row r="234999" spans="40:40">
      <c r="AN234999" s="319"/>
    </row>
    <row r="235059" spans="40:40">
      <c r="AN235059" s="319"/>
    </row>
    <row r="235119" spans="40:40">
      <c r="AN235119" s="319"/>
    </row>
    <row r="235179" spans="40:40">
      <c r="AN235179" s="319"/>
    </row>
    <row r="235239" spans="40:40">
      <c r="AN235239" s="319"/>
    </row>
    <row r="235299" spans="40:40">
      <c r="AN235299" s="319"/>
    </row>
    <row r="235359" spans="40:40">
      <c r="AN235359" s="319"/>
    </row>
    <row r="235419" spans="40:40">
      <c r="AN235419" s="319"/>
    </row>
    <row r="235479" spans="40:40">
      <c r="AN235479" s="319"/>
    </row>
    <row r="235539" spans="40:40">
      <c r="AN235539" s="319"/>
    </row>
    <row r="235599" spans="40:40">
      <c r="AN235599" s="319"/>
    </row>
    <row r="235659" spans="40:40">
      <c r="AN235659" s="319"/>
    </row>
    <row r="235719" spans="40:40">
      <c r="AN235719" s="319"/>
    </row>
    <row r="235779" spans="40:40">
      <c r="AN235779" s="319"/>
    </row>
    <row r="235839" spans="40:40">
      <c r="AN235839" s="319"/>
    </row>
    <row r="235899" spans="40:40">
      <c r="AN235899" s="319"/>
    </row>
    <row r="235959" spans="40:40">
      <c r="AN235959" s="319"/>
    </row>
    <row r="236019" spans="40:40">
      <c r="AN236019" s="319"/>
    </row>
    <row r="236079" spans="40:40">
      <c r="AN236079" s="319"/>
    </row>
    <row r="236139" spans="40:40">
      <c r="AN236139" s="319"/>
    </row>
    <row r="236199" spans="40:40">
      <c r="AN236199" s="319"/>
    </row>
    <row r="236259" spans="40:40">
      <c r="AN236259" s="319"/>
    </row>
    <row r="236319" spans="40:40">
      <c r="AN236319" s="319"/>
    </row>
    <row r="236379" spans="40:40">
      <c r="AN236379" s="319"/>
    </row>
    <row r="236439" spans="40:40">
      <c r="AN236439" s="319"/>
    </row>
    <row r="236499" spans="40:40">
      <c r="AN236499" s="319"/>
    </row>
    <row r="236559" spans="40:40">
      <c r="AN236559" s="319"/>
    </row>
    <row r="236619" spans="40:40">
      <c r="AN236619" s="319"/>
    </row>
    <row r="236679" spans="40:40">
      <c r="AN236679" s="319"/>
    </row>
    <row r="236739" spans="40:40">
      <c r="AN236739" s="319"/>
    </row>
    <row r="236799" spans="40:40">
      <c r="AN236799" s="319"/>
    </row>
    <row r="236859" spans="40:40">
      <c r="AN236859" s="319"/>
    </row>
    <row r="236919" spans="40:40">
      <c r="AN236919" s="319"/>
    </row>
    <row r="236979" spans="40:40">
      <c r="AN236979" s="319"/>
    </row>
    <row r="237039" spans="40:40">
      <c r="AN237039" s="319"/>
    </row>
    <row r="237099" spans="40:40">
      <c r="AN237099" s="319"/>
    </row>
    <row r="237159" spans="40:40">
      <c r="AN237159" s="319"/>
    </row>
    <row r="237219" spans="40:40">
      <c r="AN237219" s="319"/>
    </row>
    <row r="237279" spans="40:40">
      <c r="AN237279" s="319"/>
    </row>
    <row r="237339" spans="40:40">
      <c r="AN237339" s="319"/>
    </row>
    <row r="237399" spans="40:40">
      <c r="AN237399" s="319"/>
    </row>
    <row r="237459" spans="40:40">
      <c r="AN237459" s="319"/>
    </row>
    <row r="237519" spans="40:40">
      <c r="AN237519" s="319"/>
    </row>
    <row r="237579" spans="40:40">
      <c r="AN237579" s="319"/>
    </row>
    <row r="237639" spans="40:40">
      <c r="AN237639" s="319"/>
    </row>
    <row r="237699" spans="40:40">
      <c r="AN237699" s="319"/>
    </row>
    <row r="237759" spans="40:40">
      <c r="AN237759" s="319"/>
    </row>
    <row r="237819" spans="40:40">
      <c r="AN237819" s="319"/>
    </row>
    <row r="237879" spans="40:40">
      <c r="AN237879" s="319"/>
    </row>
    <row r="237939" spans="40:40">
      <c r="AN237939" s="319"/>
    </row>
    <row r="237999" spans="40:40">
      <c r="AN237999" s="319"/>
    </row>
    <row r="238059" spans="40:40">
      <c r="AN238059" s="319"/>
    </row>
    <row r="238119" spans="40:40">
      <c r="AN238119" s="319"/>
    </row>
    <row r="238179" spans="40:40">
      <c r="AN238179" s="319"/>
    </row>
    <row r="238239" spans="40:40">
      <c r="AN238239" s="319"/>
    </row>
    <row r="238299" spans="40:40">
      <c r="AN238299" s="319"/>
    </row>
    <row r="238359" spans="40:40">
      <c r="AN238359" s="319"/>
    </row>
    <row r="238419" spans="40:40">
      <c r="AN238419" s="319"/>
    </row>
    <row r="238479" spans="40:40">
      <c r="AN238479" s="319"/>
    </row>
    <row r="238539" spans="40:40">
      <c r="AN238539" s="319"/>
    </row>
    <row r="238599" spans="40:40">
      <c r="AN238599" s="319"/>
    </row>
    <row r="238659" spans="40:40">
      <c r="AN238659" s="319"/>
    </row>
    <row r="238719" spans="40:40">
      <c r="AN238719" s="319"/>
    </row>
    <row r="238779" spans="40:40">
      <c r="AN238779" s="319"/>
    </row>
    <row r="238839" spans="40:40">
      <c r="AN238839" s="319"/>
    </row>
    <row r="238899" spans="40:40">
      <c r="AN238899" s="319"/>
    </row>
    <row r="238959" spans="40:40">
      <c r="AN238959" s="319"/>
    </row>
    <row r="239019" spans="40:40">
      <c r="AN239019" s="319"/>
    </row>
    <row r="239079" spans="40:40">
      <c r="AN239079" s="319"/>
    </row>
    <row r="239139" spans="40:40">
      <c r="AN239139" s="319"/>
    </row>
    <row r="239199" spans="40:40">
      <c r="AN239199" s="319"/>
    </row>
    <row r="239259" spans="40:40">
      <c r="AN239259" s="319"/>
    </row>
    <row r="239319" spans="40:40">
      <c r="AN239319" s="319"/>
    </row>
    <row r="239379" spans="40:40">
      <c r="AN239379" s="319"/>
    </row>
    <row r="239439" spans="40:40">
      <c r="AN239439" s="319"/>
    </row>
    <row r="239499" spans="40:40">
      <c r="AN239499" s="319"/>
    </row>
    <row r="239559" spans="40:40">
      <c r="AN239559" s="319"/>
    </row>
    <row r="239619" spans="40:40">
      <c r="AN239619" s="319"/>
    </row>
    <row r="239679" spans="40:40">
      <c r="AN239679" s="319"/>
    </row>
    <row r="239739" spans="40:40">
      <c r="AN239739" s="319"/>
    </row>
    <row r="239799" spans="40:40">
      <c r="AN239799" s="319"/>
    </row>
    <row r="239859" spans="40:40">
      <c r="AN239859" s="319"/>
    </row>
    <row r="239919" spans="40:40">
      <c r="AN239919" s="319"/>
    </row>
    <row r="239979" spans="40:40">
      <c r="AN239979" s="319"/>
    </row>
    <row r="240039" spans="40:40">
      <c r="AN240039" s="319"/>
    </row>
    <row r="240099" spans="40:40">
      <c r="AN240099" s="319"/>
    </row>
    <row r="240159" spans="40:40">
      <c r="AN240159" s="319"/>
    </row>
    <row r="240219" spans="40:40">
      <c r="AN240219" s="319"/>
    </row>
    <row r="240279" spans="40:40">
      <c r="AN240279" s="319"/>
    </row>
    <row r="240339" spans="40:40">
      <c r="AN240339" s="319"/>
    </row>
    <row r="240399" spans="40:40">
      <c r="AN240399" s="319"/>
    </row>
    <row r="240459" spans="40:40">
      <c r="AN240459" s="319"/>
    </row>
    <row r="240519" spans="40:40">
      <c r="AN240519" s="319"/>
    </row>
    <row r="240579" spans="40:40">
      <c r="AN240579" s="319"/>
    </row>
    <row r="240639" spans="40:40">
      <c r="AN240639" s="319"/>
    </row>
    <row r="240699" spans="40:40">
      <c r="AN240699" s="319"/>
    </row>
    <row r="240759" spans="40:40">
      <c r="AN240759" s="319"/>
    </row>
    <row r="240819" spans="40:40">
      <c r="AN240819" s="319"/>
    </row>
    <row r="240879" spans="40:40">
      <c r="AN240879" s="319"/>
    </row>
    <row r="240939" spans="40:40">
      <c r="AN240939" s="319"/>
    </row>
    <row r="240999" spans="40:40">
      <c r="AN240999" s="319"/>
    </row>
    <row r="241059" spans="40:40">
      <c r="AN241059" s="319"/>
    </row>
    <row r="241119" spans="40:40">
      <c r="AN241119" s="319"/>
    </row>
    <row r="241179" spans="40:40">
      <c r="AN241179" s="319"/>
    </row>
    <row r="241239" spans="40:40">
      <c r="AN241239" s="319"/>
    </row>
    <row r="241299" spans="40:40">
      <c r="AN241299" s="319"/>
    </row>
    <row r="241359" spans="40:40">
      <c r="AN241359" s="319"/>
    </row>
    <row r="241419" spans="40:40">
      <c r="AN241419" s="319"/>
    </row>
    <row r="241479" spans="40:40">
      <c r="AN241479" s="319"/>
    </row>
    <row r="241539" spans="40:40">
      <c r="AN241539" s="319"/>
    </row>
    <row r="241599" spans="40:40">
      <c r="AN241599" s="319"/>
    </row>
    <row r="241659" spans="40:40">
      <c r="AN241659" s="319"/>
    </row>
    <row r="241719" spans="40:40">
      <c r="AN241719" s="319"/>
    </row>
    <row r="241779" spans="40:40">
      <c r="AN241779" s="319"/>
    </row>
    <row r="241839" spans="40:40">
      <c r="AN241839" s="319"/>
    </row>
    <row r="241899" spans="40:40">
      <c r="AN241899" s="319"/>
    </row>
    <row r="241959" spans="40:40">
      <c r="AN241959" s="319"/>
    </row>
    <row r="242019" spans="40:40">
      <c r="AN242019" s="319"/>
    </row>
    <row r="242079" spans="40:40">
      <c r="AN242079" s="319"/>
    </row>
    <row r="242139" spans="40:40">
      <c r="AN242139" s="319"/>
    </row>
    <row r="242199" spans="40:40">
      <c r="AN242199" s="319"/>
    </row>
    <row r="242259" spans="40:40">
      <c r="AN242259" s="319"/>
    </row>
    <row r="242319" spans="40:40">
      <c r="AN242319" s="319"/>
    </row>
    <row r="242379" spans="40:40">
      <c r="AN242379" s="319"/>
    </row>
    <row r="242439" spans="40:40">
      <c r="AN242439" s="319"/>
    </row>
    <row r="242499" spans="40:40">
      <c r="AN242499" s="319"/>
    </row>
    <row r="242559" spans="40:40">
      <c r="AN242559" s="319"/>
    </row>
    <row r="242619" spans="40:40">
      <c r="AN242619" s="319"/>
    </row>
    <row r="242679" spans="40:40">
      <c r="AN242679" s="319"/>
    </row>
    <row r="242739" spans="40:40">
      <c r="AN242739" s="319"/>
    </row>
    <row r="242799" spans="40:40">
      <c r="AN242799" s="319"/>
    </row>
    <row r="242859" spans="40:40">
      <c r="AN242859" s="319"/>
    </row>
    <row r="242919" spans="40:40">
      <c r="AN242919" s="319"/>
    </row>
    <row r="242979" spans="40:40">
      <c r="AN242979" s="319"/>
    </row>
    <row r="243039" spans="40:40">
      <c r="AN243039" s="319"/>
    </row>
    <row r="243099" spans="40:40">
      <c r="AN243099" s="319"/>
    </row>
    <row r="243159" spans="40:40">
      <c r="AN243159" s="319"/>
    </row>
    <row r="243219" spans="40:40">
      <c r="AN243219" s="319"/>
    </row>
    <row r="243279" spans="40:40">
      <c r="AN243279" s="319"/>
    </row>
    <row r="243339" spans="40:40">
      <c r="AN243339" s="319"/>
    </row>
    <row r="243399" spans="40:40">
      <c r="AN243399" s="319"/>
    </row>
    <row r="243459" spans="40:40">
      <c r="AN243459" s="319"/>
    </row>
    <row r="243519" spans="40:40">
      <c r="AN243519" s="319"/>
    </row>
    <row r="243579" spans="40:40">
      <c r="AN243579" s="319"/>
    </row>
    <row r="243639" spans="40:40">
      <c r="AN243639" s="319"/>
    </row>
    <row r="243699" spans="40:40">
      <c r="AN243699" s="319"/>
    </row>
    <row r="243759" spans="40:40">
      <c r="AN243759" s="319"/>
    </row>
    <row r="243819" spans="40:40">
      <c r="AN243819" s="319"/>
    </row>
    <row r="243879" spans="40:40">
      <c r="AN243879" s="319"/>
    </row>
    <row r="243939" spans="40:40">
      <c r="AN243939" s="319"/>
    </row>
    <row r="243999" spans="40:40">
      <c r="AN243999" s="319"/>
    </row>
    <row r="244059" spans="40:40">
      <c r="AN244059" s="319"/>
    </row>
    <row r="244119" spans="40:40">
      <c r="AN244119" s="319"/>
    </row>
    <row r="244179" spans="40:40">
      <c r="AN244179" s="319"/>
    </row>
    <row r="244239" spans="40:40">
      <c r="AN244239" s="319"/>
    </row>
    <row r="244299" spans="40:40">
      <c r="AN244299" s="319"/>
    </row>
    <row r="244359" spans="40:40">
      <c r="AN244359" s="319"/>
    </row>
    <row r="244419" spans="40:40">
      <c r="AN244419" s="319"/>
    </row>
    <row r="244479" spans="40:40">
      <c r="AN244479" s="319"/>
    </row>
    <row r="244539" spans="40:40">
      <c r="AN244539" s="319"/>
    </row>
    <row r="244599" spans="40:40">
      <c r="AN244599" s="319"/>
    </row>
    <row r="244659" spans="40:40">
      <c r="AN244659" s="319"/>
    </row>
    <row r="244719" spans="40:40">
      <c r="AN244719" s="319"/>
    </row>
    <row r="244779" spans="40:40">
      <c r="AN244779" s="319"/>
    </row>
    <row r="244839" spans="40:40">
      <c r="AN244839" s="319"/>
    </row>
    <row r="244899" spans="40:40">
      <c r="AN244899" s="319"/>
    </row>
    <row r="244959" spans="40:40">
      <c r="AN244959" s="319"/>
    </row>
    <row r="245019" spans="40:40">
      <c r="AN245019" s="319"/>
    </row>
    <row r="245079" spans="40:40">
      <c r="AN245079" s="319"/>
    </row>
    <row r="245139" spans="40:40">
      <c r="AN245139" s="319"/>
    </row>
    <row r="245199" spans="40:40">
      <c r="AN245199" s="319"/>
    </row>
    <row r="245259" spans="40:40">
      <c r="AN245259" s="319"/>
    </row>
    <row r="245319" spans="40:40">
      <c r="AN245319" s="319"/>
    </row>
    <row r="245379" spans="40:40">
      <c r="AN245379" s="319"/>
    </row>
    <row r="245439" spans="40:40">
      <c r="AN245439" s="319"/>
    </row>
    <row r="245499" spans="40:40">
      <c r="AN245499" s="319"/>
    </row>
    <row r="245559" spans="40:40">
      <c r="AN245559" s="319"/>
    </row>
    <row r="245619" spans="40:40">
      <c r="AN245619" s="319"/>
    </row>
    <row r="245679" spans="40:40">
      <c r="AN245679" s="319"/>
    </row>
    <row r="245739" spans="40:40">
      <c r="AN245739" s="319"/>
    </row>
    <row r="245799" spans="40:40">
      <c r="AN245799" s="319"/>
    </row>
    <row r="245859" spans="40:40">
      <c r="AN245859" s="319"/>
    </row>
    <row r="245919" spans="40:40">
      <c r="AN245919" s="319"/>
    </row>
    <row r="245979" spans="40:40">
      <c r="AN245979" s="319"/>
    </row>
    <row r="246039" spans="40:40">
      <c r="AN246039" s="319"/>
    </row>
    <row r="246099" spans="40:40">
      <c r="AN246099" s="319"/>
    </row>
    <row r="246159" spans="40:40">
      <c r="AN246159" s="319"/>
    </row>
    <row r="246219" spans="40:40">
      <c r="AN246219" s="319"/>
    </row>
    <row r="246279" spans="40:40">
      <c r="AN246279" s="319"/>
    </row>
    <row r="246339" spans="40:40">
      <c r="AN246339" s="319"/>
    </row>
    <row r="246399" spans="40:40">
      <c r="AN246399" s="319"/>
    </row>
    <row r="246459" spans="40:40">
      <c r="AN246459" s="319"/>
    </row>
    <row r="246519" spans="40:40">
      <c r="AN246519" s="319"/>
    </row>
    <row r="246579" spans="40:40">
      <c r="AN246579" s="319"/>
    </row>
    <row r="246639" spans="40:40">
      <c r="AN246639" s="319"/>
    </row>
    <row r="246699" spans="40:40">
      <c r="AN246699" s="319"/>
    </row>
    <row r="246759" spans="40:40">
      <c r="AN246759" s="319"/>
    </row>
    <row r="246819" spans="40:40">
      <c r="AN246819" s="319"/>
    </row>
    <row r="246879" spans="40:40">
      <c r="AN246879" s="319"/>
    </row>
    <row r="246939" spans="40:40">
      <c r="AN246939" s="319"/>
    </row>
    <row r="246999" spans="40:40">
      <c r="AN246999" s="319"/>
    </row>
    <row r="247059" spans="40:40">
      <c r="AN247059" s="319"/>
    </row>
    <row r="247119" spans="40:40">
      <c r="AN247119" s="319"/>
    </row>
    <row r="247179" spans="40:40">
      <c r="AN247179" s="319"/>
    </row>
    <row r="247239" spans="40:40">
      <c r="AN247239" s="319"/>
    </row>
    <row r="247299" spans="40:40">
      <c r="AN247299" s="319"/>
    </row>
    <row r="247359" spans="40:40">
      <c r="AN247359" s="319"/>
    </row>
    <row r="247419" spans="40:40">
      <c r="AN247419" s="319"/>
    </row>
    <row r="247479" spans="40:40">
      <c r="AN247479" s="319"/>
    </row>
    <row r="247539" spans="40:40">
      <c r="AN247539" s="319"/>
    </row>
    <row r="247599" spans="40:40">
      <c r="AN247599" s="319"/>
    </row>
    <row r="247659" spans="40:40">
      <c r="AN247659" s="319"/>
    </row>
    <row r="247719" spans="40:40">
      <c r="AN247719" s="319"/>
    </row>
    <row r="247779" spans="40:40">
      <c r="AN247779" s="319"/>
    </row>
    <row r="247839" spans="40:40">
      <c r="AN247839" s="319"/>
    </row>
    <row r="247899" spans="40:40">
      <c r="AN247899" s="319"/>
    </row>
    <row r="247959" spans="40:40">
      <c r="AN247959" s="319"/>
    </row>
    <row r="248019" spans="40:40">
      <c r="AN248019" s="319"/>
    </row>
    <row r="248079" spans="40:40">
      <c r="AN248079" s="319"/>
    </row>
    <row r="248139" spans="40:40">
      <c r="AN248139" s="319"/>
    </row>
    <row r="248199" spans="40:40">
      <c r="AN248199" s="319"/>
    </row>
    <row r="248259" spans="40:40">
      <c r="AN248259" s="319"/>
    </row>
    <row r="248319" spans="40:40">
      <c r="AN248319" s="319"/>
    </row>
    <row r="248379" spans="40:40">
      <c r="AN248379" s="319"/>
    </row>
    <row r="248439" spans="40:40">
      <c r="AN248439" s="319"/>
    </row>
    <row r="248499" spans="40:40">
      <c r="AN248499" s="319"/>
    </row>
    <row r="248559" spans="40:40">
      <c r="AN248559" s="319"/>
    </row>
    <row r="248619" spans="40:40">
      <c r="AN248619" s="319"/>
    </row>
    <row r="248679" spans="40:40">
      <c r="AN248679" s="319"/>
    </row>
    <row r="248739" spans="40:40">
      <c r="AN248739" s="319"/>
    </row>
    <row r="248799" spans="40:40">
      <c r="AN248799" s="319"/>
    </row>
    <row r="248859" spans="40:40">
      <c r="AN248859" s="319"/>
    </row>
    <row r="248919" spans="40:40">
      <c r="AN248919" s="319"/>
    </row>
    <row r="248979" spans="40:40">
      <c r="AN248979" s="319"/>
    </row>
    <row r="249039" spans="40:40">
      <c r="AN249039" s="319"/>
    </row>
    <row r="249099" spans="40:40">
      <c r="AN249099" s="319"/>
    </row>
    <row r="249159" spans="40:40">
      <c r="AN249159" s="319"/>
    </row>
    <row r="249219" spans="40:40">
      <c r="AN249219" s="319"/>
    </row>
    <row r="249279" spans="40:40">
      <c r="AN249279" s="319"/>
    </row>
    <row r="249339" spans="40:40">
      <c r="AN249339" s="319"/>
    </row>
    <row r="249399" spans="40:40">
      <c r="AN249399" s="319"/>
    </row>
    <row r="249459" spans="40:40">
      <c r="AN249459" s="319"/>
    </row>
    <row r="249519" spans="40:40">
      <c r="AN249519" s="319"/>
    </row>
    <row r="249579" spans="40:40">
      <c r="AN249579" s="319"/>
    </row>
    <row r="249639" spans="40:40">
      <c r="AN249639" s="319"/>
    </row>
    <row r="249699" spans="40:40">
      <c r="AN249699" s="319"/>
    </row>
    <row r="249759" spans="40:40">
      <c r="AN249759" s="319"/>
    </row>
    <row r="249819" spans="40:40">
      <c r="AN249819" s="319"/>
    </row>
    <row r="249879" spans="40:40">
      <c r="AN249879" s="319"/>
    </row>
    <row r="249939" spans="40:40">
      <c r="AN249939" s="319"/>
    </row>
    <row r="249999" spans="40:40">
      <c r="AN249999" s="319"/>
    </row>
    <row r="250059" spans="40:40">
      <c r="AN250059" s="319"/>
    </row>
    <row r="250119" spans="40:40">
      <c r="AN250119" s="319"/>
    </row>
    <row r="250179" spans="40:40">
      <c r="AN250179" s="319"/>
    </row>
    <row r="250239" spans="40:40">
      <c r="AN250239" s="319"/>
    </row>
    <row r="250299" spans="40:40">
      <c r="AN250299" s="319"/>
    </row>
    <row r="250359" spans="40:40">
      <c r="AN250359" s="319"/>
    </row>
    <row r="250419" spans="40:40">
      <c r="AN250419" s="319"/>
    </row>
    <row r="250479" spans="40:40">
      <c r="AN250479" s="319"/>
    </row>
    <row r="250539" spans="40:40">
      <c r="AN250539" s="319"/>
    </row>
    <row r="250599" spans="40:40">
      <c r="AN250599" s="319"/>
    </row>
    <row r="250659" spans="40:40">
      <c r="AN250659" s="319"/>
    </row>
    <row r="250719" spans="40:40">
      <c r="AN250719" s="319"/>
    </row>
    <row r="250779" spans="40:40">
      <c r="AN250779" s="319"/>
    </row>
    <row r="250839" spans="40:40">
      <c r="AN250839" s="319"/>
    </row>
    <row r="250899" spans="40:40">
      <c r="AN250899" s="319"/>
    </row>
    <row r="250959" spans="40:40">
      <c r="AN250959" s="319"/>
    </row>
    <row r="251019" spans="40:40">
      <c r="AN251019" s="319"/>
    </row>
    <row r="251079" spans="40:40">
      <c r="AN251079" s="319"/>
    </row>
    <row r="251139" spans="40:40">
      <c r="AN251139" s="319"/>
    </row>
    <row r="251199" spans="40:40">
      <c r="AN251199" s="319"/>
    </row>
    <row r="251259" spans="40:40">
      <c r="AN251259" s="319"/>
    </row>
    <row r="251319" spans="40:40">
      <c r="AN251319" s="319"/>
    </row>
    <row r="251379" spans="40:40">
      <c r="AN251379" s="319"/>
    </row>
    <row r="251439" spans="40:40">
      <c r="AN251439" s="319"/>
    </row>
    <row r="251499" spans="40:40">
      <c r="AN251499" s="319"/>
    </row>
    <row r="251559" spans="40:40">
      <c r="AN251559" s="319"/>
    </row>
    <row r="251619" spans="40:40">
      <c r="AN251619" s="319"/>
    </row>
    <row r="251679" spans="40:40">
      <c r="AN251679" s="319"/>
    </row>
    <row r="251739" spans="40:40">
      <c r="AN251739" s="319"/>
    </row>
    <row r="251799" spans="40:40">
      <c r="AN251799" s="319"/>
    </row>
    <row r="251859" spans="40:40">
      <c r="AN251859" s="319"/>
    </row>
    <row r="251919" spans="40:40">
      <c r="AN251919" s="319"/>
    </row>
    <row r="251979" spans="40:40">
      <c r="AN251979" s="319"/>
    </row>
    <row r="252039" spans="40:40">
      <c r="AN252039" s="319"/>
    </row>
    <row r="252099" spans="40:40">
      <c r="AN252099" s="319"/>
    </row>
    <row r="252159" spans="40:40">
      <c r="AN252159" s="319"/>
    </row>
    <row r="252219" spans="40:40">
      <c r="AN252219" s="319"/>
    </row>
    <row r="252279" spans="40:40">
      <c r="AN252279" s="319"/>
    </row>
    <row r="252339" spans="40:40">
      <c r="AN252339" s="319"/>
    </row>
    <row r="252399" spans="40:40">
      <c r="AN252399" s="319"/>
    </row>
    <row r="252459" spans="40:40">
      <c r="AN252459" s="319"/>
    </row>
    <row r="252519" spans="40:40">
      <c r="AN252519" s="319"/>
    </row>
    <row r="252579" spans="40:40">
      <c r="AN252579" s="319"/>
    </row>
    <row r="252639" spans="40:40">
      <c r="AN252639" s="319"/>
    </row>
    <row r="252699" spans="40:40">
      <c r="AN252699" s="319"/>
    </row>
    <row r="252759" spans="40:40">
      <c r="AN252759" s="319"/>
    </row>
    <row r="252819" spans="40:40">
      <c r="AN252819" s="319"/>
    </row>
    <row r="252879" spans="40:40">
      <c r="AN252879" s="319"/>
    </row>
    <row r="252939" spans="40:40">
      <c r="AN252939" s="319"/>
    </row>
    <row r="252999" spans="40:40">
      <c r="AN252999" s="319"/>
    </row>
    <row r="253059" spans="40:40">
      <c r="AN253059" s="319"/>
    </row>
    <row r="253119" spans="40:40">
      <c r="AN253119" s="319"/>
    </row>
    <row r="253179" spans="40:40">
      <c r="AN253179" s="319"/>
    </row>
    <row r="253239" spans="40:40">
      <c r="AN253239" s="319"/>
    </row>
    <row r="253299" spans="40:40">
      <c r="AN253299" s="319"/>
    </row>
    <row r="253359" spans="40:40">
      <c r="AN253359" s="319"/>
    </row>
    <row r="253419" spans="40:40">
      <c r="AN253419" s="319"/>
    </row>
    <row r="253479" spans="40:40">
      <c r="AN253479" s="319"/>
    </row>
    <row r="253539" spans="40:40">
      <c r="AN253539" s="319"/>
    </row>
    <row r="253599" spans="40:40">
      <c r="AN253599" s="319"/>
    </row>
    <row r="253659" spans="40:40">
      <c r="AN253659" s="319"/>
    </row>
    <row r="253719" spans="40:40">
      <c r="AN253719" s="319"/>
    </row>
    <row r="253779" spans="40:40">
      <c r="AN253779" s="319"/>
    </row>
    <row r="253839" spans="40:40">
      <c r="AN253839" s="319"/>
    </row>
    <row r="253899" spans="40:40">
      <c r="AN253899" s="319"/>
    </row>
    <row r="253959" spans="40:40">
      <c r="AN253959" s="319"/>
    </row>
    <row r="254019" spans="40:40">
      <c r="AN254019" s="319"/>
    </row>
    <row r="254079" spans="40:40">
      <c r="AN254079" s="319"/>
    </row>
    <row r="254139" spans="40:40">
      <c r="AN254139" s="319"/>
    </row>
    <row r="254199" spans="40:40">
      <c r="AN254199" s="319"/>
    </row>
    <row r="254259" spans="40:40">
      <c r="AN254259" s="319"/>
    </row>
    <row r="254319" spans="40:40">
      <c r="AN254319" s="319"/>
    </row>
    <row r="254379" spans="40:40">
      <c r="AN254379" s="319"/>
    </row>
    <row r="254439" spans="40:40">
      <c r="AN254439" s="319"/>
    </row>
    <row r="254499" spans="40:40">
      <c r="AN254499" s="319"/>
    </row>
    <row r="254559" spans="40:40">
      <c r="AN254559" s="319"/>
    </row>
    <row r="254619" spans="40:40">
      <c r="AN254619" s="319"/>
    </row>
    <row r="254679" spans="40:40">
      <c r="AN254679" s="319"/>
    </row>
    <row r="254739" spans="40:40">
      <c r="AN254739" s="319"/>
    </row>
    <row r="254799" spans="40:40">
      <c r="AN254799" s="319"/>
    </row>
    <row r="254859" spans="40:40">
      <c r="AN254859" s="319"/>
    </row>
    <row r="254919" spans="40:40">
      <c r="AN254919" s="319"/>
    </row>
    <row r="254979" spans="40:40">
      <c r="AN254979" s="319"/>
    </row>
    <row r="255039" spans="40:40">
      <c r="AN255039" s="319"/>
    </row>
    <row r="255099" spans="40:40">
      <c r="AN255099" s="319"/>
    </row>
    <row r="255159" spans="40:40">
      <c r="AN255159" s="319"/>
    </row>
    <row r="255219" spans="40:40">
      <c r="AN255219" s="319"/>
    </row>
    <row r="255279" spans="40:40">
      <c r="AN255279" s="319"/>
    </row>
    <row r="255339" spans="40:40">
      <c r="AN255339" s="319"/>
    </row>
    <row r="255399" spans="40:40">
      <c r="AN255399" s="319"/>
    </row>
    <row r="255459" spans="40:40">
      <c r="AN255459" s="319"/>
    </row>
    <row r="255519" spans="40:40">
      <c r="AN255519" s="319"/>
    </row>
    <row r="255579" spans="40:40">
      <c r="AN255579" s="319"/>
    </row>
    <row r="255639" spans="40:40">
      <c r="AN255639" s="319"/>
    </row>
    <row r="255699" spans="40:40">
      <c r="AN255699" s="319"/>
    </row>
    <row r="255759" spans="40:40">
      <c r="AN255759" s="319"/>
    </row>
    <row r="255819" spans="40:40">
      <c r="AN255819" s="319"/>
    </row>
    <row r="255879" spans="40:40">
      <c r="AN255879" s="319"/>
    </row>
    <row r="255939" spans="40:40">
      <c r="AN255939" s="319"/>
    </row>
    <row r="255999" spans="40:40">
      <c r="AN255999" s="319"/>
    </row>
    <row r="256059" spans="40:40">
      <c r="AN256059" s="319"/>
    </row>
    <row r="256119" spans="40:40">
      <c r="AN256119" s="319"/>
    </row>
    <row r="256179" spans="40:40">
      <c r="AN256179" s="319"/>
    </row>
    <row r="256239" spans="40:40">
      <c r="AN256239" s="319"/>
    </row>
    <row r="256299" spans="40:40">
      <c r="AN256299" s="319"/>
    </row>
    <row r="256359" spans="40:40">
      <c r="AN256359" s="319"/>
    </row>
    <row r="256419" spans="40:40">
      <c r="AN256419" s="319"/>
    </row>
    <row r="256479" spans="40:40">
      <c r="AN256479" s="319"/>
    </row>
    <row r="256539" spans="40:40">
      <c r="AN256539" s="319"/>
    </row>
    <row r="256599" spans="40:40">
      <c r="AN256599" s="319"/>
    </row>
    <row r="256659" spans="40:40">
      <c r="AN256659" s="319"/>
    </row>
    <row r="256719" spans="40:40">
      <c r="AN256719" s="319"/>
    </row>
    <row r="256779" spans="40:40">
      <c r="AN256779" s="319"/>
    </row>
    <row r="256839" spans="40:40">
      <c r="AN256839" s="319"/>
    </row>
    <row r="256899" spans="40:40">
      <c r="AN256899" s="319"/>
    </row>
    <row r="256959" spans="40:40">
      <c r="AN256959" s="319"/>
    </row>
    <row r="257019" spans="40:40">
      <c r="AN257019" s="319"/>
    </row>
    <row r="257079" spans="40:40">
      <c r="AN257079" s="319"/>
    </row>
    <row r="257139" spans="40:40">
      <c r="AN257139" s="319"/>
    </row>
    <row r="257199" spans="40:40">
      <c r="AN257199" s="319"/>
    </row>
    <row r="257259" spans="40:40">
      <c r="AN257259" s="319"/>
    </row>
    <row r="257319" spans="40:40">
      <c r="AN257319" s="319"/>
    </row>
    <row r="257379" spans="40:40">
      <c r="AN257379" s="319"/>
    </row>
    <row r="257439" spans="40:40">
      <c r="AN257439" s="319"/>
    </row>
    <row r="257499" spans="40:40">
      <c r="AN257499" s="319"/>
    </row>
    <row r="257559" spans="40:40">
      <c r="AN257559" s="319"/>
    </row>
    <row r="257619" spans="40:40">
      <c r="AN257619" s="319"/>
    </row>
    <row r="257679" spans="40:40">
      <c r="AN257679" s="319"/>
    </row>
    <row r="257739" spans="40:40">
      <c r="AN257739" s="319"/>
    </row>
    <row r="257799" spans="40:40">
      <c r="AN257799" s="319"/>
    </row>
    <row r="257859" spans="40:40">
      <c r="AN257859" s="319"/>
    </row>
    <row r="257919" spans="40:40">
      <c r="AN257919" s="319"/>
    </row>
    <row r="257979" spans="40:40">
      <c r="AN257979" s="319"/>
    </row>
    <row r="258039" spans="40:40">
      <c r="AN258039" s="319"/>
    </row>
    <row r="258099" spans="40:40">
      <c r="AN258099" s="319"/>
    </row>
    <row r="258159" spans="40:40">
      <c r="AN258159" s="319"/>
    </row>
    <row r="258219" spans="40:40">
      <c r="AN258219" s="319"/>
    </row>
    <row r="258279" spans="40:40">
      <c r="AN258279" s="319"/>
    </row>
    <row r="258339" spans="40:40">
      <c r="AN258339" s="319"/>
    </row>
    <row r="258399" spans="40:40">
      <c r="AN258399" s="319"/>
    </row>
    <row r="258459" spans="40:40">
      <c r="AN258459" s="319"/>
    </row>
    <row r="258519" spans="40:40">
      <c r="AN258519" s="319"/>
    </row>
    <row r="258579" spans="40:40">
      <c r="AN258579" s="319"/>
    </row>
    <row r="258639" spans="40:40">
      <c r="AN258639" s="319"/>
    </row>
    <row r="258699" spans="40:40">
      <c r="AN258699" s="319"/>
    </row>
    <row r="258759" spans="40:40">
      <c r="AN258759" s="319"/>
    </row>
    <row r="258819" spans="40:40">
      <c r="AN258819" s="319"/>
    </row>
    <row r="258879" spans="40:40">
      <c r="AN258879" s="319"/>
    </row>
    <row r="258939" spans="40:40">
      <c r="AN258939" s="319"/>
    </row>
    <row r="258999" spans="40:40">
      <c r="AN258999" s="319"/>
    </row>
    <row r="259059" spans="40:40">
      <c r="AN259059" s="319"/>
    </row>
    <row r="259119" spans="40:40">
      <c r="AN259119" s="319"/>
    </row>
    <row r="259179" spans="40:40">
      <c r="AN259179" s="319"/>
    </row>
    <row r="259239" spans="40:40">
      <c r="AN259239" s="319"/>
    </row>
    <row r="259299" spans="40:40">
      <c r="AN259299" s="319"/>
    </row>
    <row r="259359" spans="40:40">
      <c r="AN259359" s="319"/>
    </row>
    <row r="259419" spans="40:40">
      <c r="AN259419" s="319"/>
    </row>
    <row r="259479" spans="40:40">
      <c r="AN259479" s="319"/>
    </row>
    <row r="259539" spans="40:40">
      <c r="AN259539" s="319"/>
    </row>
    <row r="259599" spans="40:40">
      <c r="AN259599" s="319"/>
    </row>
    <row r="259659" spans="40:40">
      <c r="AN259659" s="319"/>
    </row>
    <row r="259719" spans="40:40">
      <c r="AN259719" s="319"/>
    </row>
    <row r="259779" spans="40:40">
      <c r="AN259779" s="319"/>
    </row>
    <row r="259839" spans="40:40">
      <c r="AN259839" s="319"/>
    </row>
    <row r="259899" spans="40:40">
      <c r="AN259899" s="319"/>
    </row>
    <row r="259959" spans="40:40">
      <c r="AN259959" s="319"/>
    </row>
    <row r="260019" spans="40:40">
      <c r="AN260019" s="319"/>
    </row>
    <row r="260079" spans="40:40">
      <c r="AN260079" s="319"/>
    </row>
    <row r="260139" spans="40:40">
      <c r="AN260139" s="319"/>
    </row>
    <row r="260199" spans="40:40">
      <c r="AN260199" s="319"/>
    </row>
    <row r="260259" spans="40:40">
      <c r="AN260259" s="319"/>
    </row>
    <row r="260319" spans="40:40">
      <c r="AN260319" s="319"/>
    </row>
    <row r="260379" spans="40:40">
      <c r="AN260379" s="319"/>
    </row>
    <row r="260439" spans="40:40">
      <c r="AN260439" s="319"/>
    </row>
    <row r="260499" spans="40:40">
      <c r="AN260499" s="319"/>
    </row>
    <row r="260559" spans="40:40">
      <c r="AN260559" s="319"/>
    </row>
    <row r="260619" spans="40:40">
      <c r="AN260619" s="319"/>
    </row>
    <row r="260679" spans="40:40">
      <c r="AN260679" s="319"/>
    </row>
    <row r="260739" spans="40:40">
      <c r="AN260739" s="319"/>
    </row>
    <row r="260799" spans="40:40">
      <c r="AN260799" s="319"/>
    </row>
    <row r="260859" spans="40:40">
      <c r="AN260859" s="319"/>
    </row>
    <row r="260919" spans="40:40">
      <c r="AN260919" s="319"/>
    </row>
    <row r="260979" spans="40:40">
      <c r="AN260979" s="319"/>
    </row>
    <row r="261039" spans="40:40">
      <c r="AN261039" s="319"/>
    </row>
    <row r="261099" spans="40:40">
      <c r="AN261099" s="319"/>
    </row>
    <row r="261159" spans="40:40">
      <c r="AN261159" s="319"/>
    </row>
    <row r="261219" spans="40:40">
      <c r="AN261219" s="319"/>
    </row>
    <row r="261279" spans="40:40">
      <c r="AN261279" s="319"/>
    </row>
    <row r="261339" spans="40:40">
      <c r="AN261339" s="319"/>
    </row>
    <row r="261399" spans="40:40">
      <c r="AN261399" s="319"/>
    </row>
    <row r="261459" spans="40:40">
      <c r="AN261459" s="319"/>
    </row>
    <row r="261519" spans="40:40">
      <c r="AN261519" s="319"/>
    </row>
    <row r="261579" spans="40:40">
      <c r="AN261579" s="319"/>
    </row>
    <row r="261639" spans="40:40">
      <c r="AN261639" s="319"/>
    </row>
    <row r="261699" spans="40:40">
      <c r="AN261699" s="319"/>
    </row>
    <row r="261759" spans="40:40">
      <c r="AN261759" s="319"/>
    </row>
    <row r="261819" spans="40:40">
      <c r="AN261819" s="319"/>
    </row>
    <row r="261879" spans="40:40">
      <c r="AN261879" s="319"/>
    </row>
    <row r="261939" spans="40:40">
      <c r="AN261939" s="319"/>
    </row>
    <row r="261999" spans="40:40">
      <c r="AN261999" s="319"/>
    </row>
    <row r="262059" spans="40:40">
      <c r="AN262059" s="319"/>
    </row>
    <row r="262119" spans="40:40">
      <c r="AN262119" s="319"/>
    </row>
    <row r="262179" spans="40:40">
      <c r="AN262179" s="319"/>
    </row>
    <row r="262239" spans="40:40">
      <c r="AN262239" s="319"/>
    </row>
    <row r="262299" spans="40:40">
      <c r="AN262299" s="319"/>
    </row>
    <row r="262359" spans="40:40">
      <c r="AN262359" s="319"/>
    </row>
    <row r="262419" spans="40:40">
      <c r="AN262419" s="319"/>
    </row>
    <row r="262479" spans="40:40">
      <c r="AN262479" s="319"/>
    </row>
    <row r="262539" spans="40:40">
      <c r="AN262539" s="319"/>
    </row>
    <row r="262599" spans="40:40">
      <c r="AN262599" s="319"/>
    </row>
    <row r="262659" spans="40:40">
      <c r="AN262659" s="319"/>
    </row>
    <row r="262719" spans="40:40">
      <c r="AN262719" s="319"/>
    </row>
    <row r="262779" spans="40:40">
      <c r="AN262779" s="319"/>
    </row>
    <row r="262839" spans="40:40">
      <c r="AN262839" s="319"/>
    </row>
    <row r="262899" spans="40:40">
      <c r="AN262899" s="319"/>
    </row>
    <row r="262959" spans="40:40">
      <c r="AN262959" s="319"/>
    </row>
    <row r="263019" spans="40:40">
      <c r="AN263019" s="319"/>
    </row>
    <row r="263079" spans="40:40">
      <c r="AN263079" s="319"/>
    </row>
    <row r="263139" spans="40:40">
      <c r="AN263139" s="319"/>
    </row>
    <row r="263199" spans="40:40">
      <c r="AN263199" s="319"/>
    </row>
    <row r="263259" spans="40:40">
      <c r="AN263259" s="319"/>
    </row>
    <row r="263319" spans="40:40">
      <c r="AN263319" s="319"/>
    </row>
    <row r="263379" spans="40:40">
      <c r="AN263379" s="319"/>
    </row>
    <row r="263439" spans="40:40">
      <c r="AN263439" s="319"/>
    </row>
    <row r="263499" spans="40:40">
      <c r="AN263499" s="319"/>
    </row>
    <row r="263559" spans="40:40">
      <c r="AN263559" s="319"/>
    </row>
    <row r="263619" spans="40:40">
      <c r="AN263619" s="319"/>
    </row>
    <row r="263679" spans="40:40">
      <c r="AN263679" s="319"/>
    </row>
    <row r="263739" spans="40:40">
      <c r="AN263739" s="319"/>
    </row>
    <row r="263799" spans="40:40">
      <c r="AN263799" s="319"/>
    </row>
    <row r="263859" spans="40:40">
      <c r="AN263859" s="319"/>
    </row>
    <row r="263919" spans="40:40">
      <c r="AN263919" s="319"/>
    </row>
    <row r="263979" spans="40:40">
      <c r="AN263979" s="319"/>
    </row>
    <row r="264039" spans="40:40">
      <c r="AN264039" s="319"/>
    </row>
    <row r="264099" spans="40:40">
      <c r="AN264099" s="319"/>
    </row>
    <row r="264159" spans="40:40">
      <c r="AN264159" s="319"/>
    </row>
    <row r="264219" spans="40:40">
      <c r="AN264219" s="319"/>
    </row>
    <row r="264279" spans="40:40">
      <c r="AN264279" s="319"/>
    </row>
    <row r="264339" spans="40:40">
      <c r="AN264339" s="319"/>
    </row>
    <row r="264399" spans="40:40">
      <c r="AN264399" s="319"/>
    </row>
    <row r="264459" spans="40:40">
      <c r="AN264459" s="319"/>
    </row>
    <row r="264519" spans="40:40">
      <c r="AN264519" s="319"/>
    </row>
    <row r="264579" spans="40:40">
      <c r="AN264579" s="319"/>
    </row>
    <row r="264639" spans="40:40">
      <c r="AN264639" s="319"/>
    </row>
    <row r="264699" spans="40:40">
      <c r="AN264699" s="319"/>
    </row>
    <row r="264759" spans="40:40">
      <c r="AN264759" s="319"/>
    </row>
    <row r="264819" spans="40:40">
      <c r="AN264819" s="319"/>
    </row>
    <row r="264879" spans="40:40">
      <c r="AN264879" s="319"/>
    </row>
    <row r="264939" spans="40:40">
      <c r="AN264939" s="319"/>
    </row>
    <row r="264999" spans="40:40">
      <c r="AN264999" s="319"/>
    </row>
    <row r="265059" spans="40:40">
      <c r="AN265059" s="319"/>
    </row>
    <row r="265119" spans="40:40">
      <c r="AN265119" s="319"/>
    </row>
    <row r="265179" spans="40:40">
      <c r="AN265179" s="319"/>
    </row>
    <row r="265239" spans="40:40">
      <c r="AN265239" s="319"/>
    </row>
    <row r="265299" spans="40:40">
      <c r="AN265299" s="319"/>
    </row>
    <row r="265359" spans="40:40">
      <c r="AN265359" s="319"/>
    </row>
    <row r="265419" spans="40:40">
      <c r="AN265419" s="319"/>
    </row>
    <row r="265479" spans="40:40">
      <c r="AN265479" s="319"/>
    </row>
    <row r="265539" spans="40:40">
      <c r="AN265539" s="319"/>
    </row>
    <row r="265599" spans="40:40">
      <c r="AN265599" s="319"/>
    </row>
    <row r="265659" spans="40:40">
      <c r="AN265659" s="319"/>
    </row>
    <row r="265719" spans="40:40">
      <c r="AN265719" s="319"/>
    </row>
    <row r="265779" spans="40:40">
      <c r="AN265779" s="319"/>
    </row>
    <row r="265839" spans="40:40">
      <c r="AN265839" s="319"/>
    </row>
    <row r="265899" spans="40:40">
      <c r="AN265899" s="319"/>
    </row>
    <row r="265959" spans="40:40">
      <c r="AN265959" s="319"/>
    </row>
    <row r="266019" spans="40:40">
      <c r="AN266019" s="319"/>
    </row>
    <row r="266079" spans="40:40">
      <c r="AN266079" s="319"/>
    </row>
    <row r="266139" spans="40:40">
      <c r="AN266139" s="319"/>
    </row>
    <row r="266199" spans="40:40">
      <c r="AN266199" s="319"/>
    </row>
    <row r="266259" spans="40:40">
      <c r="AN266259" s="319"/>
    </row>
    <row r="266319" spans="40:40">
      <c r="AN266319" s="319"/>
    </row>
    <row r="266379" spans="40:40">
      <c r="AN266379" s="319"/>
    </row>
    <row r="266439" spans="40:40">
      <c r="AN266439" s="319"/>
    </row>
    <row r="266499" spans="40:40">
      <c r="AN266499" s="319"/>
    </row>
    <row r="266559" spans="40:40">
      <c r="AN266559" s="319"/>
    </row>
    <row r="266619" spans="40:40">
      <c r="AN266619" s="319"/>
    </row>
    <row r="266679" spans="40:40">
      <c r="AN266679" s="319"/>
    </row>
    <row r="266739" spans="40:40">
      <c r="AN266739" s="319"/>
    </row>
    <row r="266799" spans="40:40">
      <c r="AN266799" s="319"/>
    </row>
    <row r="266859" spans="40:40">
      <c r="AN266859" s="319"/>
    </row>
    <row r="266919" spans="40:40">
      <c r="AN266919" s="319"/>
    </row>
    <row r="266979" spans="40:40">
      <c r="AN266979" s="319"/>
    </row>
    <row r="267039" spans="40:40">
      <c r="AN267039" s="319"/>
    </row>
    <row r="267099" spans="40:40">
      <c r="AN267099" s="319"/>
    </row>
    <row r="267159" spans="40:40">
      <c r="AN267159" s="319"/>
    </row>
    <row r="267219" spans="40:40">
      <c r="AN267219" s="319"/>
    </row>
    <row r="267279" spans="40:40">
      <c r="AN267279" s="319"/>
    </row>
    <row r="267339" spans="40:40">
      <c r="AN267339" s="319"/>
    </row>
    <row r="267399" spans="40:40">
      <c r="AN267399" s="319"/>
    </row>
    <row r="267459" spans="40:40">
      <c r="AN267459" s="319"/>
    </row>
    <row r="267519" spans="40:40">
      <c r="AN267519" s="319"/>
    </row>
    <row r="267579" spans="40:40">
      <c r="AN267579" s="319"/>
    </row>
    <row r="267639" spans="40:40">
      <c r="AN267639" s="319"/>
    </row>
    <row r="267699" spans="40:40">
      <c r="AN267699" s="319"/>
    </row>
    <row r="267759" spans="40:40">
      <c r="AN267759" s="319"/>
    </row>
    <row r="267819" spans="40:40">
      <c r="AN267819" s="319"/>
    </row>
    <row r="267879" spans="40:40">
      <c r="AN267879" s="319"/>
    </row>
    <row r="267939" spans="40:40">
      <c r="AN267939" s="319"/>
    </row>
    <row r="267999" spans="40:40">
      <c r="AN267999" s="319"/>
    </row>
    <row r="268059" spans="40:40">
      <c r="AN268059" s="319"/>
    </row>
    <row r="268119" spans="40:40">
      <c r="AN268119" s="319"/>
    </row>
    <row r="268179" spans="40:40">
      <c r="AN268179" s="319"/>
    </row>
    <row r="268239" spans="40:40">
      <c r="AN268239" s="319"/>
    </row>
    <row r="268299" spans="40:40">
      <c r="AN268299" s="319"/>
    </row>
    <row r="268359" spans="40:40">
      <c r="AN268359" s="319"/>
    </row>
    <row r="268419" spans="40:40">
      <c r="AN268419" s="319"/>
    </row>
    <row r="268479" spans="40:40">
      <c r="AN268479" s="319"/>
    </row>
    <row r="268539" spans="40:40">
      <c r="AN268539" s="319"/>
    </row>
    <row r="268599" spans="40:40">
      <c r="AN268599" s="319"/>
    </row>
    <row r="268659" spans="40:40">
      <c r="AN268659" s="319"/>
    </row>
    <row r="268719" spans="40:40">
      <c r="AN268719" s="319"/>
    </row>
    <row r="268779" spans="40:40">
      <c r="AN268779" s="319"/>
    </row>
    <row r="268839" spans="40:40">
      <c r="AN268839" s="319"/>
    </row>
    <row r="268899" spans="40:40">
      <c r="AN268899" s="319"/>
    </row>
    <row r="268959" spans="40:40">
      <c r="AN268959" s="319"/>
    </row>
    <row r="269019" spans="40:40">
      <c r="AN269019" s="319"/>
    </row>
    <row r="269079" spans="40:40">
      <c r="AN269079" s="319"/>
    </row>
    <row r="269139" spans="40:40">
      <c r="AN269139" s="319"/>
    </row>
    <row r="269199" spans="40:40">
      <c r="AN269199" s="319"/>
    </row>
    <row r="269259" spans="40:40">
      <c r="AN269259" s="319"/>
    </row>
    <row r="269319" spans="40:40">
      <c r="AN269319" s="319"/>
    </row>
    <row r="269379" spans="40:40">
      <c r="AN269379" s="319"/>
    </row>
    <row r="269439" spans="40:40">
      <c r="AN269439" s="319"/>
    </row>
    <row r="269499" spans="40:40">
      <c r="AN269499" s="319"/>
    </row>
    <row r="269559" spans="40:40">
      <c r="AN269559" s="319"/>
    </row>
    <row r="269619" spans="40:40">
      <c r="AN269619" s="319"/>
    </row>
    <row r="269679" spans="40:40">
      <c r="AN269679" s="319"/>
    </row>
    <row r="269739" spans="40:40">
      <c r="AN269739" s="319"/>
    </row>
    <row r="269799" spans="40:40">
      <c r="AN269799" s="319"/>
    </row>
    <row r="269859" spans="40:40">
      <c r="AN269859" s="319"/>
    </row>
    <row r="269919" spans="40:40">
      <c r="AN269919" s="319"/>
    </row>
    <row r="269979" spans="40:40">
      <c r="AN269979" s="319"/>
    </row>
    <row r="270039" spans="40:40">
      <c r="AN270039" s="319"/>
    </row>
    <row r="270099" spans="40:40">
      <c r="AN270099" s="319"/>
    </row>
    <row r="270159" spans="40:40">
      <c r="AN270159" s="319"/>
    </row>
    <row r="270219" spans="40:40">
      <c r="AN270219" s="319"/>
    </row>
    <row r="270279" spans="40:40">
      <c r="AN270279" s="319"/>
    </row>
    <row r="270339" spans="40:40">
      <c r="AN270339" s="319"/>
    </row>
    <row r="270399" spans="40:40">
      <c r="AN270399" s="319"/>
    </row>
    <row r="270459" spans="40:40">
      <c r="AN270459" s="319"/>
    </row>
    <row r="270519" spans="40:40">
      <c r="AN270519" s="319"/>
    </row>
    <row r="270579" spans="40:40">
      <c r="AN270579" s="319"/>
    </row>
    <row r="270639" spans="40:40">
      <c r="AN270639" s="319"/>
    </row>
    <row r="270699" spans="40:40">
      <c r="AN270699" s="319"/>
    </row>
    <row r="270759" spans="40:40">
      <c r="AN270759" s="319"/>
    </row>
    <row r="270819" spans="40:40">
      <c r="AN270819" s="319"/>
    </row>
    <row r="270879" spans="40:40">
      <c r="AN270879" s="319"/>
    </row>
    <row r="270939" spans="40:40">
      <c r="AN270939" s="319"/>
    </row>
    <row r="270999" spans="40:40">
      <c r="AN270999" s="319"/>
    </row>
    <row r="271059" spans="40:40">
      <c r="AN271059" s="319"/>
    </row>
    <row r="271119" spans="40:40">
      <c r="AN271119" s="319"/>
    </row>
    <row r="271179" spans="40:40">
      <c r="AN271179" s="319"/>
    </row>
    <row r="271239" spans="40:40">
      <c r="AN271239" s="319"/>
    </row>
    <row r="271299" spans="40:40">
      <c r="AN271299" s="319"/>
    </row>
    <row r="271359" spans="40:40">
      <c r="AN271359" s="319"/>
    </row>
    <row r="271419" spans="40:40">
      <c r="AN271419" s="319"/>
    </row>
    <row r="271479" spans="40:40">
      <c r="AN271479" s="319"/>
    </row>
    <row r="271539" spans="40:40">
      <c r="AN271539" s="319"/>
    </row>
    <row r="271599" spans="40:40">
      <c r="AN271599" s="319"/>
    </row>
    <row r="271659" spans="40:40">
      <c r="AN271659" s="319"/>
    </row>
    <row r="271719" spans="40:40">
      <c r="AN271719" s="319"/>
    </row>
    <row r="271779" spans="40:40">
      <c r="AN271779" s="319"/>
    </row>
    <row r="271839" spans="40:40">
      <c r="AN271839" s="319"/>
    </row>
    <row r="271899" spans="40:40">
      <c r="AN271899" s="319"/>
    </row>
    <row r="271959" spans="40:40">
      <c r="AN271959" s="319"/>
    </row>
    <row r="272019" spans="40:40">
      <c r="AN272019" s="319"/>
    </row>
    <row r="272079" spans="40:40">
      <c r="AN272079" s="319"/>
    </row>
    <row r="272139" spans="40:40">
      <c r="AN272139" s="319"/>
    </row>
    <row r="272199" spans="40:40">
      <c r="AN272199" s="319"/>
    </row>
    <row r="272259" spans="40:40">
      <c r="AN272259" s="319"/>
    </row>
    <row r="272319" spans="40:40">
      <c r="AN272319" s="319"/>
    </row>
    <row r="272379" spans="40:40">
      <c r="AN272379" s="319"/>
    </row>
    <row r="272439" spans="40:40">
      <c r="AN272439" s="319"/>
    </row>
    <row r="272499" spans="40:40">
      <c r="AN272499" s="319"/>
    </row>
    <row r="272559" spans="40:40">
      <c r="AN272559" s="319"/>
    </row>
    <row r="272619" spans="40:40">
      <c r="AN272619" s="319"/>
    </row>
    <row r="272679" spans="40:40">
      <c r="AN272679" s="319"/>
    </row>
    <row r="272739" spans="40:40">
      <c r="AN272739" s="319"/>
    </row>
    <row r="272799" spans="40:40">
      <c r="AN272799" s="319"/>
    </row>
    <row r="272859" spans="40:40">
      <c r="AN272859" s="319"/>
    </row>
    <row r="272919" spans="40:40">
      <c r="AN272919" s="319"/>
    </row>
    <row r="272979" spans="40:40">
      <c r="AN272979" s="319"/>
    </row>
    <row r="273039" spans="40:40">
      <c r="AN273039" s="319"/>
    </row>
    <row r="273099" spans="40:40">
      <c r="AN273099" s="319"/>
    </row>
    <row r="273159" spans="40:40">
      <c r="AN273159" s="319"/>
    </row>
    <row r="273219" spans="40:40">
      <c r="AN273219" s="319"/>
    </row>
    <row r="273279" spans="40:40">
      <c r="AN273279" s="319"/>
    </row>
    <row r="273339" spans="40:40">
      <c r="AN273339" s="319"/>
    </row>
    <row r="273399" spans="40:40">
      <c r="AN273399" s="319"/>
    </row>
    <row r="273459" spans="40:40">
      <c r="AN273459" s="319"/>
    </row>
    <row r="273519" spans="40:40">
      <c r="AN273519" s="319"/>
    </row>
    <row r="273579" spans="40:40">
      <c r="AN273579" s="319"/>
    </row>
    <row r="273639" spans="40:40">
      <c r="AN273639" s="319"/>
    </row>
    <row r="273699" spans="40:40">
      <c r="AN273699" s="319"/>
    </row>
    <row r="273759" spans="40:40">
      <c r="AN273759" s="319"/>
    </row>
    <row r="273819" spans="40:40">
      <c r="AN273819" s="319"/>
    </row>
    <row r="273879" spans="40:40">
      <c r="AN273879" s="319"/>
    </row>
    <row r="273939" spans="40:40">
      <c r="AN273939" s="319"/>
    </row>
    <row r="273999" spans="40:40">
      <c r="AN273999" s="319"/>
    </row>
    <row r="274059" spans="40:40">
      <c r="AN274059" s="319"/>
    </row>
    <row r="274119" spans="40:40">
      <c r="AN274119" s="319"/>
    </row>
    <row r="274179" spans="40:40">
      <c r="AN274179" s="319"/>
    </row>
    <row r="274239" spans="40:40">
      <c r="AN274239" s="319"/>
    </row>
    <row r="274299" spans="40:40">
      <c r="AN274299" s="319"/>
    </row>
    <row r="274359" spans="40:40">
      <c r="AN274359" s="319"/>
    </row>
    <row r="274419" spans="40:40">
      <c r="AN274419" s="319"/>
    </row>
    <row r="274479" spans="40:40">
      <c r="AN274479" s="319"/>
    </row>
    <row r="274539" spans="40:40">
      <c r="AN274539" s="319"/>
    </row>
    <row r="274599" spans="40:40">
      <c r="AN274599" s="319"/>
    </row>
    <row r="274659" spans="40:40">
      <c r="AN274659" s="319"/>
    </row>
    <row r="274719" spans="40:40">
      <c r="AN274719" s="319"/>
    </row>
    <row r="274779" spans="40:40">
      <c r="AN274779" s="319"/>
    </row>
    <row r="274839" spans="40:40">
      <c r="AN274839" s="319"/>
    </row>
    <row r="274899" spans="40:40">
      <c r="AN274899" s="319"/>
    </row>
    <row r="274959" spans="40:40">
      <c r="AN274959" s="319"/>
    </row>
    <row r="275019" spans="40:40">
      <c r="AN275019" s="319"/>
    </row>
    <row r="275079" spans="40:40">
      <c r="AN275079" s="319"/>
    </row>
    <row r="275139" spans="40:40">
      <c r="AN275139" s="319"/>
    </row>
    <row r="275199" spans="40:40">
      <c r="AN275199" s="319"/>
    </row>
    <row r="275259" spans="40:40">
      <c r="AN275259" s="319"/>
    </row>
    <row r="275319" spans="40:40">
      <c r="AN275319" s="319"/>
    </row>
    <row r="275379" spans="40:40">
      <c r="AN275379" s="319"/>
    </row>
    <row r="275439" spans="40:40">
      <c r="AN275439" s="319"/>
    </row>
    <row r="275499" spans="40:40">
      <c r="AN275499" s="319"/>
    </row>
    <row r="275559" spans="40:40">
      <c r="AN275559" s="319"/>
    </row>
    <row r="275619" spans="40:40">
      <c r="AN275619" s="319"/>
    </row>
    <row r="275679" spans="40:40">
      <c r="AN275679" s="319"/>
    </row>
    <row r="275739" spans="40:40">
      <c r="AN275739" s="319"/>
    </row>
    <row r="275799" spans="40:40">
      <c r="AN275799" s="319"/>
    </row>
    <row r="275859" spans="40:40">
      <c r="AN275859" s="319"/>
    </row>
    <row r="275919" spans="40:40">
      <c r="AN275919" s="319"/>
    </row>
    <row r="275979" spans="40:40">
      <c r="AN275979" s="319"/>
    </row>
    <row r="276039" spans="40:40">
      <c r="AN276039" s="319"/>
    </row>
    <row r="276099" spans="40:40">
      <c r="AN276099" s="319"/>
    </row>
    <row r="276159" spans="40:40">
      <c r="AN276159" s="319"/>
    </row>
    <row r="276219" spans="40:40">
      <c r="AN276219" s="319"/>
    </row>
    <row r="276279" spans="40:40">
      <c r="AN276279" s="319"/>
    </row>
    <row r="276339" spans="40:40">
      <c r="AN276339" s="319"/>
    </row>
    <row r="276399" spans="40:40">
      <c r="AN276399" s="319"/>
    </row>
    <row r="276459" spans="40:40">
      <c r="AN276459" s="319"/>
    </row>
    <row r="276519" spans="40:40">
      <c r="AN276519" s="319"/>
    </row>
    <row r="276579" spans="40:40">
      <c r="AN276579" s="319"/>
    </row>
    <row r="276639" spans="40:40">
      <c r="AN276639" s="319"/>
    </row>
    <row r="276699" spans="40:40">
      <c r="AN276699" s="319"/>
    </row>
    <row r="276759" spans="40:40">
      <c r="AN276759" s="319"/>
    </row>
    <row r="276819" spans="40:40">
      <c r="AN276819" s="319"/>
    </row>
    <row r="276879" spans="40:40">
      <c r="AN276879" s="319"/>
    </row>
    <row r="276939" spans="40:40">
      <c r="AN276939" s="319"/>
    </row>
    <row r="276999" spans="40:40">
      <c r="AN276999" s="319"/>
    </row>
    <row r="277059" spans="40:40">
      <c r="AN277059" s="319"/>
    </row>
    <row r="277119" spans="40:40">
      <c r="AN277119" s="319"/>
    </row>
    <row r="277179" spans="40:40">
      <c r="AN277179" s="319"/>
    </row>
    <row r="277239" spans="40:40">
      <c r="AN277239" s="319"/>
    </row>
    <row r="277299" spans="40:40">
      <c r="AN277299" s="319"/>
    </row>
    <row r="277359" spans="40:40">
      <c r="AN277359" s="319"/>
    </row>
    <row r="277419" spans="40:40">
      <c r="AN277419" s="319"/>
    </row>
    <row r="277479" spans="40:40">
      <c r="AN277479" s="319"/>
    </row>
    <row r="277539" spans="40:40">
      <c r="AN277539" s="319"/>
    </row>
    <row r="277599" spans="40:40">
      <c r="AN277599" s="319"/>
    </row>
    <row r="277659" spans="40:40">
      <c r="AN277659" s="319"/>
    </row>
    <row r="277719" spans="40:40">
      <c r="AN277719" s="319"/>
    </row>
    <row r="277779" spans="40:40">
      <c r="AN277779" s="319"/>
    </row>
    <row r="277839" spans="40:40">
      <c r="AN277839" s="319"/>
    </row>
    <row r="277899" spans="40:40">
      <c r="AN277899" s="319"/>
    </row>
    <row r="277959" spans="40:40">
      <c r="AN277959" s="319"/>
    </row>
    <row r="278019" spans="40:40">
      <c r="AN278019" s="319"/>
    </row>
    <row r="278079" spans="40:40">
      <c r="AN278079" s="319"/>
    </row>
    <row r="278139" spans="40:40">
      <c r="AN278139" s="319"/>
    </row>
    <row r="278199" spans="40:40">
      <c r="AN278199" s="319"/>
    </row>
    <row r="278259" spans="40:40">
      <c r="AN278259" s="319"/>
    </row>
    <row r="278319" spans="40:40">
      <c r="AN278319" s="319"/>
    </row>
    <row r="278379" spans="40:40">
      <c r="AN278379" s="319"/>
    </row>
    <row r="278439" spans="40:40">
      <c r="AN278439" s="319"/>
    </row>
    <row r="278499" spans="40:40">
      <c r="AN278499" s="319"/>
    </row>
    <row r="278559" spans="40:40">
      <c r="AN278559" s="319"/>
    </row>
    <row r="278619" spans="40:40">
      <c r="AN278619" s="319"/>
    </row>
    <row r="278679" spans="40:40">
      <c r="AN278679" s="319"/>
    </row>
    <row r="278739" spans="40:40">
      <c r="AN278739" s="319"/>
    </row>
    <row r="278799" spans="40:40">
      <c r="AN278799" s="319"/>
    </row>
    <row r="278859" spans="40:40">
      <c r="AN278859" s="319"/>
    </row>
    <row r="278919" spans="40:40">
      <c r="AN278919" s="319"/>
    </row>
    <row r="278979" spans="40:40">
      <c r="AN278979" s="319"/>
    </row>
    <row r="279039" spans="40:40">
      <c r="AN279039" s="319"/>
    </row>
    <row r="279099" spans="40:40">
      <c r="AN279099" s="319"/>
    </row>
    <row r="279159" spans="40:40">
      <c r="AN279159" s="319"/>
    </row>
    <row r="279219" spans="40:40">
      <c r="AN279219" s="319"/>
    </row>
    <row r="279279" spans="40:40">
      <c r="AN279279" s="319"/>
    </row>
    <row r="279339" spans="40:40">
      <c r="AN279339" s="319"/>
    </row>
    <row r="279399" spans="40:40">
      <c r="AN279399" s="319"/>
    </row>
    <row r="279459" spans="40:40">
      <c r="AN279459" s="319"/>
    </row>
    <row r="279519" spans="40:40">
      <c r="AN279519" s="319"/>
    </row>
    <row r="279579" spans="40:40">
      <c r="AN279579" s="319"/>
    </row>
    <row r="279639" spans="40:40">
      <c r="AN279639" s="319"/>
    </row>
    <row r="279699" spans="40:40">
      <c r="AN279699" s="319"/>
    </row>
    <row r="279759" spans="40:40">
      <c r="AN279759" s="319"/>
    </row>
    <row r="279819" spans="40:40">
      <c r="AN279819" s="319"/>
    </row>
    <row r="279879" spans="40:40">
      <c r="AN279879" s="319"/>
    </row>
    <row r="279939" spans="40:40">
      <c r="AN279939" s="319"/>
    </row>
    <row r="279999" spans="40:40">
      <c r="AN279999" s="319"/>
    </row>
    <row r="280059" spans="40:40">
      <c r="AN280059" s="319"/>
    </row>
    <row r="280119" spans="40:40">
      <c r="AN280119" s="319"/>
    </row>
    <row r="280179" spans="40:40">
      <c r="AN280179" s="319"/>
    </row>
    <row r="280239" spans="40:40">
      <c r="AN280239" s="319"/>
    </row>
    <row r="280299" spans="40:40">
      <c r="AN280299" s="319"/>
    </row>
    <row r="280359" spans="40:40">
      <c r="AN280359" s="319"/>
    </row>
    <row r="280419" spans="40:40">
      <c r="AN280419" s="319"/>
    </row>
    <row r="280479" spans="40:40">
      <c r="AN280479" s="319"/>
    </row>
    <row r="280539" spans="40:40">
      <c r="AN280539" s="319"/>
    </row>
    <row r="280599" spans="40:40">
      <c r="AN280599" s="319"/>
    </row>
    <row r="280659" spans="40:40">
      <c r="AN280659" s="319"/>
    </row>
    <row r="280719" spans="40:40">
      <c r="AN280719" s="319"/>
    </row>
    <row r="280779" spans="40:40">
      <c r="AN280779" s="319"/>
    </row>
    <row r="280839" spans="40:40">
      <c r="AN280839" s="319"/>
    </row>
    <row r="280899" spans="40:40">
      <c r="AN280899" s="319"/>
    </row>
    <row r="280959" spans="40:40">
      <c r="AN280959" s="319"/>
    </row>
    <row r="281019" spans="40:40">
      <c r="AN281019" s="319"/>
    </row>
    <row r="281079" spans="40:40">
      <c r="AN281079" s="319"/>
    </row>
    <row r="281139" spans="40:40">
      <c r="AN281139" s="319"/>
    </row>
    <row r="281199" spans="40:40">
      <c r="AN281199" s="319"/>
    </row>
    <row r="281259" spans="40:40">
      <c r="AN281259" s="319"/>
    </row>
    <row r="281319" spans="40:40">
      <c r="AN281319" s="319"/>
    </row>
    <row r="281379" spans="40:40">
      <c r="AN281379" s="319"/>
    </row>
    <row r="281439" spans="40:40">
      <c r="AN281439" s="319"/>
    </row>
    <row r="281499" spans="40:40">
      <c r="AN281499" s="319"/>
    </row>
    <row r="281559" spans="40:40">
      <c r="AN281559" s="319"/>
    </row>
    <row r="281619" spans="40:40">
      <c r="AN281619" s="319"/>
    </row>
    <row r="281679" spans="40:40">
      <c r="AN281679" s="319"/>
    </row>
    <row r="281739" spans="40:40">
      <c r="AN281739" s="319"/>
    </row>
    <row r="281799" spans="40:40">
      <c r="AN281799" s="319"/>
    </row>
    <row r="281859" spans="40:40">
      <c r="AN281859" s="319"/>
    </row>
    <row r="281919" spans="40:40">
      <c r="AN281919" s="319"/>
    </row>
    <row r="281979" spans="40:40">
      <c r="AN281979" s="319"/>
    </row>
    <row r="282039" spans="40:40">
      <c r="AN282039" s="319"/>
    </row>
    <row r="282099" spans="40:40">
      <c r="AN282099" s="319"/>
    </row>
    <row r="282159" spans="40:40">
      <c r="AN282159" s="319"/>
    </row>
    <row r="282219" spans="40:40">
      <c r="AN282219" s="319"/>
    </row>
    <row r="282279" spans="40:40">
      <c r="AN282279" s="319"/>
    </row>
    <row r="282339" spans="40:40">
      <c r="AN282339" s="319"/>
    </row>
    <row r="282399" spans="40:40">
      <c r="AN282399" s="319"/>
    </row>
    <row r="282459" spans="40:40">
      <c r="AN282459" s="319"/>
    </row>
    <row r="282519" spans="40:40">
      <c r="AN282519" s="319"/>
    </row>
    <row r="282579" spans="40:40">
      <c r="AN282579" s="319"/>
    </row>
    <row r="282639" spans="40:40">
      <c r="AN282639" s="319"/>
    </row>
    <row r="282699" spans="40:40">
      <c r="AN282699" s="319"/>
    </row>
    <row r="282759" spans="40:40">
      <c r="AN282759" s="319"/>
    </row>
    <row r="282819" spans="40:40">
      <c r="AN282819" s="319"/>
    </row>
    <row r="282879" spans="40:40">
      <c r="AN282879" s="319"/>
    </row>
    <row r="282939" spans="40:40">
      <c r="AN282939" s="319"/>
    </row>
    <row r="282999" spans="40:40">
      <c r="AN282999" s="319"/>
    </row>
    <row r="283059" spans="40:40">
      <c r="AN283059" s="319"/>
    </row>
    <row r="283119" spans="40:40">
      <c r="AN283119" s="319"/>
    </row>
    <row r="283179" spans="40:40">
      <c r="AN283179" s="319"/>
    </row>
    <row r="283239" spans="40:40">
      <c r="AN283239" s="319"/>
    </row>
    <row r="283299" spans="40:40">
      <c r="AN283299" s="319"/>
    </row>
    <row r="283359" spans="40:40">
      <c r="AN283359" s="319"/>
    </row>
    <row r="283419" spans="40:40">
      <c r="AN283419" s="319"/>
    </row>
    <row r="283479" spans="40:40">
      <c r="AN283479" s="319"/>
    </row>
    <row r="283539" spans="40:40">
      <c r="AN283539" s="319"/>
    </row>
    <row r="283599" spans="40:40">
      <c r="AN283599" s="319"/>
    </row>
    <row r="283659" spans="40:40">
      <c r="AN283659" s="319"/>
    </row>
    <row r="283719" spans="40:40">
      <c r="AN283719" s="319"/>
    </row>
    <row r="283779" spans="40:40">
      <c r="AN283779" s="319"/>
    </row>
    <row r="283839" spans="40:40">
      <c r="AN283839" s="319"/>
    </row>
    <row r="283899" spans="40:40">
      <c r="AN283899" s="319"/>
    </row>
    <row r="283959" spans="40:40">
      <c r="AN283959" s="319"/>
    </row>
    <row r="284019" spans="40:40">
      <c r="AN284019" s="319"/>
    </row>
    <row r="284079" spans="40:40">
      <c r="AN284079" s="319"/>
    </row>
    <row r="284139" spans="40:40">
      <c r="AN284139" s="319"/>
    </row>
    <row r="284199" spans="40:40">
      <c r="AN284199" s="319"/>
    </row>
    <row r="284259" spans="40:40">
      <c r="AN284259" s="319"/>
    </row>
    <row r="284319" spans="40:40">
      <c r="AN284319" s="319"/>
    </row>
    <row r="284379" spans="40:40">
      <c r="AN284379" s="319"/>
    </row>
    <row r="284439" spans="40:40">
      <c r="AN284439" s="319"/>
    </row>
    <row r="284499" spans="40:40">
      <c r="AN284499" s="319"/>
    </row>
    <row r="284559" spans="40:40">
      <c r="AN284559" s="319"/>
    </row>
    <row r="284619" spans="40:40">
      <c r="AN284619" s="319"/>
    </row>
    <row r="284679" spans="40:40">
      <c r="AN284679" s="319"/>
    </row>
    <row r="284739" spans="40:40">
      <c r="AN284739" s="319"/>
    </row>
    <row r="284799" spans="40:40">
      <c r="AN284799" s="319"/>
    </row>
    <row r="284859" spans="40:40">
      <c r="AN284859" s="319"/>
    </row>
    <row r="284919" spans="40:40">
      <c r="AN284919" s="319"/>
    </row>
    <row r="284979" spans="40:40">
      <c r="AN284979" s="319"/>
    </row>
    <row r="285039" spans="40:40">
      <c r="AN285039" s="319"/>
    </row>
    <row r="285099" spans="40:40">
      <c r="AN285099" s="319"/>
    </row>
    <row r="285159" spans="40:40">
      <c r="AN285159" s="319"/>
    </row>
    <row r="285219" spans="40:40">
      <c r="AN285219" s="319"/>
    </row>
    <row r="285279" spans="40:40">
      <c r="AN285279" s="319"/>
    </row>
    <row r="285339" spans="40:40">
      <c r="AN285339" s="319"/>
    </row>
    <row r="285399" spans="40:40">
      <c r="AN285399" s="319"/>
    </row>
    <row r="285459" spans="40:40">
      <c r="AN285459" s="319"/>
    </row>
    <row r="285519" spans="40:40">
      <c r="AN285519" s="319"/>
    </row>
    <row r="285579" spans="40:40">
      <c r="AN285579" s="319"/>
    </row>
    <row r="285639" spans="40:40">
      <c r="AN285639" s="319"/>
    </row>
    <row r="285699" spans="40:40">
      <c r="AN285699" s="319"/>
    </row>
    <row r="285759" spans="40:40">
      <c r="AN285759" s="319"/>
    </row>
    <row r="285819" spans="40:40">
      <c r="AN285819" s="319"/>
    </row>
    <row r="285879" spans="40:40">
      <c r="AN285879" s="319"/>
    </row>
    <row r="285939" spans="40:40">
      <c r="AN285939" s="319"/>
    </row>
    <row r="285999" spans="40:40">
      <c r="AN285999" s="319"/>
    </row>
    <row r="286059" spans="40:40">
      <c r="AN286059" s="319"/>
    </row>
    <row r="286119" spans="40:40">
      <c r="AN286119" s="319"/>
    </row>
    <row r="286179" spans="40:40">
      <c r="AN286179" s="319"/>
    </row>
    <row r="286239" spans="40:40">
      <c r="AN286239" s="319"/>
    </row>
    <row r="286299" spans="40:40">
      <c r="AN286299" s="319"/>
    </row>
    <row r="286359" spans="40:40">
      <c r="AN286359" s="319"/>
    </row>
    <row r="286419" spans="40:40">
      <c r="AN286419" s="319"/>
    </row>
    <row r="286479" spans="40:40">
      <c r="AN286479" s="319"/>
    </row>
    <row r="286539" spans="40:40">
      <c r="AN286539" s="319"/>
    </row>
    <row r="286599" spans="40:40">
      <c r="AN286599" s="319"/>
    </row>
    <row r="286659" spans="40:40">
      <c r="AN286659" s="319"/>
    </row>
    <row r="286719" spans="40:40">
      <c r="AN286719" s="319"/>
    </row>
    <row r="286779" spans="40:40">
      <c r="AN286779" s="319"/>
    </row>
    <row r="286839" spans="40:40">
      <c r="AN286839" s="319"/>
    </row>
    <row r="286899" spans="40:40">
      <c r="AN286899" s="319"/>
    </row>
    <row r="286959" spans="40:40">
      <c r="AN286959" s="319"/>
    </row>
    <row r="287019" spans="40:40">
      <c r="AN287019" s="319"/>
    </row>
    <row r="287079" spans="40:40">
      <c r="AN287079" s="319"/>
    </row>
    <row r="287139" spans="40:40">
      <c r="AN287139" s="319"/>
    </row>
    <row r="287199" spans="40:40">
      <c r="AN287199" s="319"/>
    </row>
    <row r="287259" spans="40:40">
      <c r="AN287259" s="319"/>
    </row>
    <row r="287319" spans="40:40">
      <c r="AN287319" s="319"/>
    </row>
    <row r="287379" spans="40:40">
      <c r="AN287379" s="319"/>
    </row>
    <row r="287439" spans="40:40">
      <c r="AN287439" s="319"/>
    </row>
    <row r="287499" spans="40:40">
      <c r="AN287499" s="319"/>
    </row>
    <row r="287559" spans="40:40">
      <c r="AN287559" s="319"/>
    </row>
    <row r="287619" spans="40:40">
      <c r="AN287619" s="319"/>
    </row>
    <row r="287679" spans="40:40">
      <c r="AN287679" s="319"/>
    </row>
    <row r="287739" spans="40:40">
      <c r="AN287739" s="319"/>
    </row>
    <row r="287799" spans="40:40">
      <c r="AN287799" s="319"/>
    </row>
    <row r="287859" spans="40:40">
      <c r="AN287859" s="319"/>
    </row>
    <row r="287919" spans="40:40">
      <c r="AN287919" s="319"/>
    </row>
    <row r="287979" spans="40:40">
      <c r="AN287979" s="319"/>
    </row>
    <row r="288039" spans="40:40">
      <c r="AN288039" s="319"/>
    </row>
    <row r="288099" spans="40:40">
      <c r="AN288099" s="319"/>
    </row>
    <row r="288159" spans="40:40">
      <c r="AN288159" s="319"/>
    </row>
    <row r="288219" spans="40:40">
      <c r="AN288219" s="319"/>
    </row>
    <row r="288279" spans="40:40">
      <c r="AN288279" s="319"/>
    </row>
    <row r="288339" spans="40:40">
      <c r="AN288339" s="319"/>
    </row>
    <row r="288399" spans="40:40">
      <c r="AN288399" s="319"/>
    </row>
    <row r="288459" spans="40:40">
      <c r="AN288459" s="319"/>
    </row>
    <row r="288519" spans="40:40">
      <c r="AN288519" s="319"/>
    </row>
    <row r="288579" spans="40:40">
      <c r="AN288579" s="319"/>
    </row>
    <row r="288639" spans="40:40">
      <c r="AN288639" s="319"/>
    </row>
    <row r="288699" spans="40:40">
      <c r="AN288699" s="319"/>
    </row>
    <row r="288759" spans="40:40">
      <c r="AN288759" s="319"/>
    </row>
    <row r="288819" spans="40:40">
      <c r="AN288819" s="319"/>
    </row>
    <row r="288879" spans="40:40">
      <c r="AN288879" s="319"/>
    </row>
    <row r="288939" spans="40:40">
      <c r="AN288939" s="319"/>
    </row>
    <row r="288999" spans="40:40">
      <c r="AN288999" s="319"/>
    </row>
    <row r="289059" spans="40:40">
      <c r="AN289059" s="319"/>
    </row>
    <row r="289119" spans="40:40">
      <c r="AN289119" s="319"/>
    </row>
    <row r="289179" spans="40:40">
      <c r="AN289179" s="319"/>
    </row>
    <row r="289239" spans="40:40">
      <c r="AN289239" s="319"/>
    </row>
    <row r="289299" spans="40:40">
      <c r="AN289299" s="319"/>
    </row>
    <row r="289359" spans="40:40">
      <c r="AN289359" s="319"/>
    </row>
    <row r="289419" spans="40:40">
      <c r="AN289419" s="319"/>
    </row>
    <row r="289479" spans="40:40">
      <c r="AN289479" s="319"/>
    </row>
    <row r="289539" spans="40:40">
      <c r="AN289539" s="319"/>
    </row>
    <row r="289599" spans="40:40">
      <c r="AN289599" s="319"/>
    </row>
    <row r="289659" spans="40:40">
      <c r="AN289659" s="319"/>
    </row>
    <row r="289719" spans="40:40">
      <c r="AN289719" s="319"/>
    </row>
    <row r="289779" spans="40:40">
      <c r="AN289779" s="319"/>
    </row>
    <row r="289839" spans="40:40">
      <c r="AN289839" s="319"/>
    </row>
    <row r="289899" spans="40:40">
      <c r="AN289899" s="319"/>
    </row>
    <row r="289959" spans="40:40">
      <c r="AN289959" s="319"/>
    </row>
    <row r="290019" spans="40:40">
      <c r="AN290019" s="319"/>
    </row>
    <row r="290079" spans="40:40">
      <c r="AN290079" s="319"/>
    </row>
    <row r="290139" spans="40:40">
      <c r="AN290139" s="319"/>
    </row>
    <row r="290199" spans="40:40">
      <c r="AN290199" s="319"/>
    </row>
    <row r="290259" spans="40:40">
      <c r="AN290259" s="319"/>
    </row>
    <row r="290319" spans="40:40">
      <c r="AN290319" s="319"/>
    </row>
    <row r="290379" spans="40:40">
      <c r="AN290379" s="319"/>
    </row>
    <row r="290439" spans="40:40">
      <c r="AN290439" s="319"/>
    </row>
    <row r="290499" spans="40:40">
      <c r="AN290499" s="319"/>
    </row>
    <row r="290559" spans="40:40">
      <c r="AN290559" s="319"/>
    </row>
    <row r="290619" spans="40:40">
      <c r="AN290619" s="319"/>
    </row>
    <row r="290679" spans="40:40">
      <c r="AN290679" s="319"/>
    </row>
    <row r="290739" spans="40:40">
      <c r="AN290739" s="319"/>
    </row>
    <row r="290799" spans="40:40">
      <c r="AN290799" s="319"/>
    </row>
    <row r="290859" spans="40:40">
      <c r="AN290859" s="319"/>
    </row>
    <row r="290919" spans="40:40">
      <c r="AN290919" s="319"/>
    </row>
    <row r="290979" spans="40:40">
      <c r="AN290979" s="319"/>
    </row>
    <row r="291039" spans="40:40">
      <c r="AN291039" s="319"/>
    </row>
    <row r="291099" spans="40:40">
      <c r="AN291099" s="319"/>
    </row>
    <row r="291159" spans="40:40">
      <c r="AN291159" s="319"/>
    </row>
    <row r="291219" spans="40:40">
      <c r="AN291219" s="319"/>
    </row>
    <row r="291279" spans="40:40">
      <c r="AN291279" s="319"/>
    </row>
    <row r="291339" spans="40:40">
      <c r="AN291339" s="319"/>
    </row>
    <row r="291399" spans="40:40">
      <c r="AN291399" s="319"/>
    </row>
    <row r="291459" spans="40:40">
      <c r="AN291459" s="319"/>
    </row>
    <row r="291519" spans="40:40">
      <c r="AN291519" s="319"/>
    </row>
    <row r="291579" spans="40:40">
      <c r="AN291579" s="319"/>
    </row>
    <row r="291639" spans="40:40">
      <c r="AN291639" s="319"/>
    </row>
    <row r="291699" spans="40:40">
      <c r="AN291699" s="319"/>
    </row>
    <row r="291759" spans="40:40">
      <c r="AN291759" s="319"/>
    </row>
    <row r="291819" spans="40:40">
      <c r="AN291819" s="319"/>
    </row>
    <row r="291879" spans="40:40">
      <c r="AN291879" s="319"/>
    </row>
    <row r="291939" spans="40:40">
      <c r="AN291939" s="319"/>
    </row>
    <row r="291999" spans="40:40">
      <c r="AN291999" s="319"/>
    </row>
    <row r="292059" spans="40:40">
      <c r="AN292059" s="319"/>
    </row>
    <row r="292119" spans="40:40">
      <c r="AN292119" s="319"/>
    </row>
    <row r="292179" spans="40:40">
      <c r="AN292179" s="319"/>
    </row>
    <row r="292239" spans="40:40">
      <c r="AN292239" s="319"/>
    </row>
    <row r="292299" spans="40:40">
      <c r="AN292299" s="319"/>
    </row>
    <row r="292359" spans="40:40">
      <c r="AN292359" s="319"/>
    </row>
    <row r="292419" spans="40:40">
      <c r="AN292419" s="319"/>
    </row>
    <row r="292479" spans="40:40">
      <c r="AN292479" s="319"/>
    </row>
    <row r="292539" spans="40:40">
      <c r="AN292539" s="319"/>
    </row>
    <row r="292599" spans="40:40">
      <c r="AN292599" s="319"/>
    </row>
    <row r="292659" spans="40:40">
      <c r="AN292659" s="319"/>
    </row>
    <row r="292719" spans="40:40">
      <c r="AN292719" s="319"/>
    </row>
    <row r="292779" spans="40:40">
      <c r="AN292779" s="319"/>
    </row>
    <row r="292839" spans="40:40">
      <c r="AN292839" s="319"/>
    </row>
    <row r="292899" spans="40:40">
      <c r="AN292899" s="319"/>
    </row>
    <row r="292959" spans="40:40">
      <c r="AN292959" s="319"/>
    </row>
    <row r="293019" spans="40:40">
      <c r="AN293019" s="319"/>
    </row>
    <row r="293079" spans="40:40">
      <c r="AN293079" s="319"/>
    </row>
    <row r="293139" spans="40:40">
      <c r="AN293139" s="319"/>
    </row>
    <row r="293199" spans="40:40">
      <c r="AN293199" s="319"/>
    </row>
    <row r="293259" spans="40:40">
      <c r="AN293259" s="319"/>
    </row>
    <row r="293319" spans="40:40">
      <c r="AN293319" s="319"/>
    </row>
    <row r="293379" spans="40:40">
      <c r="AN293379" s="319"/>
    </row>
    <row r="293439" spans="40:40">
      <c r="AN293439" s="319"/>
    </row>
    <row r="293499" spans="40:40">
      <c r="AN293499" s="319"/>
    </row>
    <row r="293559" spans="40:40">
      <c r="AN293559" s="319"/>
    </row>
    <row r="293619" spans="40:40">
      <c r="AN293619" s="319"/>
    </row>
    <row r="293679" spans="40:40">
      <c r="AN293679" s="319"/>
    </row>
    <row r="293739" spans="40:40">
      <c r="AN293739" s="319"/>
    </row>
    <row r="293799" spans="40:40">
      <c r="AN293799" s="319"/>
    </row>
    <row r="293859" spans="40:40">
      <c r="AN293859" s="319"/>
    </row>
    <row r="293919" spans="40:40">
      <c r="AN293919" s="319"/>
    </row>
    <row r="293979" spans="40:40">
      <c r="AN293979" s="319"/>
    </row>
    <row r="294039" spans="40:40">
      <c r="AN294039" s="319"/>
    </row>
    <row r="294099" spans="40:40">
      <c r="AN294099" s="319"/>
    </row>
    <row r="294159" spans="40:40">
      <c r="AN294159" s="319"/>
    </row>
    <row r="294219" spans="40:40">
      <c r="AN294219" s="319"/>
    </row>
    <row r="294279" spans="40:40">
      <c r="AN294279" s="319"/>
    </row>
    <row r="294339" spans="40:40">
      <c r="AN294339" s="319"/>
    </row>
    <row r="294399" spans="40:40">
      <c r="AN294399" s="319"/>
    </row>
    <row r="294459" spans="40:40">
      <c r="AN294459" s="319"/>
    </row>
    <row r="294519" spans="40:40">
      <c r="AN294519" s="319"/>
    </row>
    <row r="294579" spans="40:40">
      <c r="AN294579" s="319"/>
    </row>
    <row r="294639" spans="40:40">
      <c r="AN294639" s="319"/>
    </row>
    <row r="294699" spans="40:40">
      <c r="AN294699" s="319"/>
    </row>
    <row r="294759" spans="40:40">
      <c r="AN294759" s="319"/>
    </row>
    <row r="294819" spans="40:40">
      <c r="AN294819" s="319"/>
    </row>
    <row r="294879" spans="40:40">
      <c r="AN294879" s="319"/>
    </row>
    <row r="294939" spans="40:40">
      <c r="AN294939" s="319"/>
    </row>
    <row r="294999" spans="40:40">
      <c r="AN294999" s="319"/>
    </row>
    <row r="295059" spans="40:40">
      <c r="AN295059" s="319"/>
    </row>
    <row r="295119" spans="40:40">
      <c r="AN295119" s="319"/>
    </row>
    <row r="295179" spans="40:40">
      <c r="AN295179" s="319"/>
    </row>
    <row r="295239" spans="40:40">
      <c r="AN295239" s="319"/>
    </row>
    <row r="295299" spans="40:40">
      <c r="AN295299" s="319"/>
    </row>
    <row r="295359" spans="40:40">
      <c r="AN295359" s="319"/>
    </row>
    <row r="295419" spans="40:40">
      <c r="AN295419" s="319"/>
    </row>
    <row r="295479" spans="40:40">
      <c r="AN295479" s="319"/>
    </row>
    <row r="295539" spans="40:40">
      <c r="AN295539" s="319"/>
    </row>
    <row r="295599" spans="40:40">
      <c r="AN295599" s="319"/>
    </row>
    <row r="295659" spans="40:40">
      <c r="AN295659" s="319"/>
    </row>
    <row r="295719" spans="40:40">
      <c r="AN295719" s="319"/>
    </row>
    <row r="295779" spans="40:40">
      <c r="AN295779" s="319"/>
    </row>
    <row r="295839" spans="40:40">
      <c r="AN295839" s="319"/>
    </row>
    <row r="295899" spans="40:40">
      <c r="AN295899" s="319"/>
    </row>
    <row r="295959" spans="40:40">
      <c r="AN295959" s="319"/>
    </row>
    <row r="296019" spans="40:40">
      <c r="AN296019" s="319"/>
    </row>
    <row r="296079" spans="40:40">
      <c r="AN296079" s="319"/>
    </row>
    <row r="296139" spans="40:40">
      <c r="AN296139" s="319"/>
    </row>
    <row r="296199" spans="40:40">
      <c r="AN296199" s="319"/>
    </row>
    <row r="296259" spans="40:40">
      <c r="AN296259" s="319"/>
    </row>
    <row r="296319" spans="40:40">
      <c r="AN296319" s="319"/>
    </row>
    <row r="296379" spans="40:40">
      <c r="AN296379" s="319"/>
    </row>
    <row r="296439" spans="40:40">
      <c r="AN296439" s="319"/>
    </row>
    <row r="296499" spans="40:40">
      <c r="AN296499" s="319"/>
    </row>
    <row r="296559" spans="40:40">
      <c r="AN296559" s="319"/>
    </row>
    <row r="296619" spans="40:40">
      <c r="AN296619" s="319"/>
    </row>
    <row r="296679" spans="40:40">
      <c r="AN296679" s="319"/>
    </row>
    <row r="296739" spans="40:40">
      <c r="AN296739" s="319"/>
    </row>
    <row r="296799" spans="40:40">
      <c r="AN296799" s="319"/>
    </row>
    <row r="296859" spans="40:40">
      <c r="AN296859" s="319"/>
    </row>
    <row r="296919" spans="40:40">
      <c r="AN296919" s="319"/>
    </row>
    <row r="296979" spans="40:40">
      <c r="AN296979" s="319"/>
    </row>
    <row r="297039" spans="40:40">
      <c r="AN297039" s="319"/>
    </row>
    <row r="297099" spans="40:40">
      <c r="AN297099" s="319"/>
    </row>
    <row r="297159" spans="40:40">
      <c r="AN297159" s="319"/>
    </row>
    <row r="297219" spans="40:40">
      <c r="AN297219" s="319"/>
    </row>
    <row r="297279" spans="40:40">
      <c r="AN297279" s="319"/>
    </row>
    <row r="297339" spans="40:40">
      <c r="AN297339" s="319"/>
    </row>
    <row r="297399" spans="40:40">
      <c r="AN297399" s="319"/>
    </row>
    <row r="297459" spans="40:40">
      <c r="AN297459" s="319"/>
    </row>
    <row r="297519" spans="40:40">
      <c r="AN297519" s="319"/>
    </row>
    <row r="297579" spans="40:40">
      <c r="AN297579" s="319"/>
    </row>
    <row r="297639" spans="40:40">
      <c r="AN297639" s="319"/>
    </row>
    <row r="297699" spans="40:40">
      <c r="AN297699" s="319"/>
    </row>
    <row r="297759" spans="40:40">
      <c r="AN297759" s="319"/>
    </row>
    <row r="297819" spans="40:40">
      <c r="AN297819" s="319"/>
    </row>
    <row r="297879" spans="40:40">
      <c r="AN297879" s="319"/>
    </row>
    <row r="297939" spans="40:40">
      <c r="AN297939" s="319"/>
    </row>
    <row r="297999" spans="40:40">
      <c r="AN297999" s="319"/>
    </row>
    <row r="298059" spans="40:40">
      <c r="AN298059" s="319"/>
    </row>
    <row r="298119" spans="40:40">
      <c r="AN298119" s="319"/>
    </row>
    <row r="298179" spans="40:40">
      <c r="AN298179" s="319"/>
    </row>
    <row r="298239" spans="40:40">
      <c r="AN298239" s="319"/>
    </row>
    <row r="298299" spans="40:40">
      <c r="AN298299" s="319"/>
    </row>
    <row r="298359" spans="40:40">
      <c r="AN298359" s="319"/>
    </row>
    <row r="298419" spans="40:40">
      <c r="AN298419" s="319"/>
    </row>
    <row r="298479" spans="40:40">
      <c r="AN298479" s="319"/>
    </row>
    <row r="298539" spans="40:40">
      <c r="AN298539" s="319"/>
    </row>
    <row r="298599" spans="40:40">
      <c r="AN298599" s="319"/>
    </row>
    <row r="298659" spans="40:40">
      <c r="AN298659" s="319"/>
    </row>
    <row r="298719" spans="40:40">
      <c r="AN298719" s="319"/>
    </row>
    <row r="298779" spans="40:40">
      <c r="AN298779" s="319"/>
    </row>
    <row r="298839" spans="40:40">
      <c r="AN298839" s="319"/>
    </row>
    <row r="298899" spans="40:40">
      <c r="AN298899" s="319"/>
    </row>
    <row r="298959" spans="40:40">
      <c r="AN298959" s="319"/>
    </row>
    <row r="299019" spans="40:40">
      <c r="AN299019" s="319"/>
    </row>
    <row r="299079" spans="40:40">
      <c r="AN299079" s="319"/>
    </row>
    <row r="299139" spans="40:40">
      <c r="AN299139" s="319"/>
    </row>
    <row r="299199" spans="40:40">
      <c r="AN299199" s="319"/>
    </row>
    <row r="299259" spans="40:40">
      <c r="AN299259" s="319"/>
    </row>
    <row r="299319" spans="40:40">
      <c r="AN299319" s="319"/>
    </row>
    <row r="299379" spans="40:40">
      <c r="AN299379" s="319"/>
    </row>
    <row r="299439" spans="40:40">
      <c r="AN299439" s="319"/>
    </row>
    <row r="299499" spans="40:40">
      <c r="AN299499" s="319"/>
    </row>
    <row r="299559" spans="40:40">
      <c r="AN299559" s="319"/>
    </row>
    <row r="299619" spans="40:40">
      <c r="AN299619" s="319"/>
    </row>
    <row r="299679" spans="40:40">
      <c r="AN299679" s="319"/>
    </row>
    <row r="299739" spans="40:40">
      <c r="AN299739" s="319"/>
    </row>
    <row r="299799" spans="40:40">
      <c r="AN299799" s="319"/>
    </row>
    <row r="299859" spans="40:40">
      <c r="AN299859" s="319"/>
    </row>
    <row r="299919" spans="40:40">
      <c r="AN299919" s="319"/>
    </row>
    <row r="299979" spans="40:40">
      <c r="AN299979" s="319"/>
    </row>
    <row r="300039" spans="40:40">
      <c r="AN300039" s="319"/>
    </row>
    <row r="300099" spans="40:40">
      <c r="AN300099" s="319"/>
    </row>
    <row r="300159" spans="40:40">
      <c r="AN300159" s="319"/>
    </row>
    <row r="300219" spans="40:40">
      <c r="AN300219" s="319"/>
    </row>
    <row r="300279" spans="40:40">
      <c r="AN300279" s="319"/>
    </row>
    <row r="300339" spans="40:40">
      <c r="AN300339" s="319"/>
    </row>
    <row r="300399" spans="40:40">
      <c r="AN300399" s="319"/>
    </row>
    <row r="300459" spans="40:40">
      <c r="AN300459" s="319"/>
    </row>
    <row r="300519" spans="40:40">
      <c r="AN300519" s="319"/>
    </row>
    <row r="300579" spans="40:40">
      <c r="AN300579" s="319"/>
    </row>
    <row r="300639" spans="40:40">
      <c r="AN300639" s="319"/>
    </row>
    <row r="300699" spans="40:40">
      <c r="AN300699" s="319"/>
    </row>
    <row r="300759" spans="40:40">
      <c r="AN300759" s="319"/>
    </row>
    <row r="300819" spans="40:40">
      <c r="AN300819" s="319"/>
    </row>
    <row r="300879" spans="40:40">
      <c r="AN300879" s="319"/>
    </row>
    <row r="300939" spans="40:40">
      <c r="AN300939" s="319"/>
    </row>
    <row r="300999" spans="40:40">
      <c r="AN300999" s="319"/>
    </row>
    <row r="301059" spans="40:40">
      <c r="AN301059" s="319"/>
    </row>
    <row r="301119" spans="40:40">
      <c r="AN301119" s="319"/>
    </row>
    <row r="301179" spans="40:40">
      <c r="AN301179" s="319"/>
    </row>
    <row r="301239" spans="40:40">
      <c r="AN301239" s="319"/>
    </row>
    <row r="301299" spans="40:40">
      <c r="AN301299" s="319"/>
    </row>
    <row r="301359" spans="40:40">
      <c r="AN301359" s="319"/>
    </row>
    <row r="301419" spans="40:40">
      <c r="AN301419" s="319"/>
    </row>
    <row r="301479" spans="40:40">
      <c r="AN301479" s="319"/>
    </row>
    <row r="301539" spans="40:40">
      <c r="AN301539" s="319"/>
    </row>
    <row r="301599" spans="40:40">
      <c r="AN301599" s="319"/>
    </row>
    <row r="301659" spans="40:40">
      <c r="AN301659" s="319"/>
    </row>
    <row r="301719" spans="40:40">
      <c r="AN301719" s="319"/>
    </row>
    <row r="301779" spans="40:40">
      <c r="AN301779" s="319"/>
    </row>
    <row r="301839" spans="40:40">
      <c r="AN301839" s="319"/>
    </row>
    <row r="301899" spans="40:40">
      <c r="AN301899" s="319"/>
    </row>
    <row r="301959" spans="40:40">
      <c r="AN301959" s="319"/>
    </row>
    <row r="302019" spans="40:40">
      <c r="AN302019" s="319"/>
    </row>
    <row r="302079" spans="40:40">
      <c r="AN302079" s="319"/>
    </row>
    <row r="302139" spans="40:40">
      <c r="AN302139" s="319"/>
    </row>
    <row r="302199" spans="40:40">
      <c r="AN302199" s="319"/>
    </row>
    <row r="302259" spans="40:40">
      <c r="AN302259" s="319"/>
    </row>
    <row r="302319" spans="40:40">
      <c r="AN302319" s="319"/>
    </row>
    <row r="302379" spans="40:40">
      <c r="AN302379" s="319"/>
    </row>
    <row r="302439" spans="40:40">
      <c r="AN302439" s="319"/>
    </row>
    <row r="302499" spans="40:40">
      <c r="AN302499" s="319"/>
    </row>
    <row r="302559" spans="40:40">
      <c r="AN302559" s="319"/>
    </row>
    <row r="302619" spans="40:40">
      <c r="AN302619" s="319"/>
    </row>
    <row r="302679" spans="40:40">
      <c r="AN302679" s="319"/>
    </row>
    <row r="302739" spans="40:40">
      <c r="AN302739" s="319"/>
    </row>
    <row r="302799" spans="40:40">
      <c r="AN302799" s="319"/>
    </row>
    <row r="302859" spans="40:40">
      <c r="AN302859" s="319"/>
    </row>
    <row r="302919" spans="40:40">
      <c r="AN302919" s="319"/>
    </row>
    <row r="302979" spans="40:40">
      <c r="AN302979" s="319"/>
    </row>
    <row r="303039" spans="40:40">
      <c r="AN303039" s="319"/>
    </row>
    <row r="303099" spans="40:40">
      <c r="AN303099" s="319"/>
    </row>
    <row r="303159" spans="40:40">
      <c r="AN303159" s="319"/>
    </row>
    <row r="303219" spans="40:40">
      <c r="AN303219" s="319"/>
    </row>
    <row r="303279" spans="40:40">
      <c r="AN303279" s="319"/>
    </row>
    <row r="303339" spans="40:40">
      <c r="AN303339" s="319"/>
    </row>
    <row r="303399" spans="40:40">
      <c r="AN303399" s="319"/>
    </row>
    <row r="303459" spans="40:40">
      <c r="AN303459" s="319"/>
    </row>
    <row r="303519" spans="40:40">
      <c r="AN303519" s="319"/>
    </row>
    <row r="303579" spans="40:40">
      <c r="AN303579" s="319"/>
    </row>
    <row r="303639" spans="40:40">
      <c r="AN303639" s="319"/>
    </row>
    <row r="303699" spans="40:40">
      <c r="AN303699" s="319"/>
    </row>
    <row r="303759" spans="40:40">
      <c r="AN303759" s="319"/>
    </row>
    <row r="303819" spans="40:40">
      <c r="AN303819" s="319"/>
    </row>
    <row r="303879" spans="40:40">
      <c r="AN303879" s="319"/>
    </row>
    <row r="303939" spans="40:40">
      <c r="AN303939" s="319"/>
    </row>
    <row r="303999" spans="40:40">
      <c r="AN303999" s="319"/>
    </row>
    <row r="304059" spans="40:40">
      <c r="AN304059" s="319"/>
    </row>
    <row r="304119" spans="40:40">
      <c r="AN304119" s="319"/>
    </row>
    <row r="304179" spans="40:40">
      <c r="AN304179" s="319"/>
    </row>
    <row r="304239" spans="40:40">
      <c r="AN304239" s="319"/>
    </row>
    <row r="304299" spans="40:40">
      <c r="AN304299" s="319"/>
    </row>
    <row r="304359" spans="40:40">
      <c r="AN304359" s="319"/>
    </row>
    <row r="304419" spans="40:40">
      <c r="AN304419" s="319"/>
    </row>
    <row r="304479" spans="40:40">
      <c r="AN304479" s="319"/>
    </row>
    <row r="304539" spans="40:40">
      <c r="AN304539" s="319"/>
    </row>
    <row r="304599" spans="40:40">
      <c r="AN304599" s="319"/>
    </row>
    <row r="304659" spans="40:40">
      <c r="AN304659" s="319"/>
    </row>
    <row r="304719" spans="40:40">
      <c r="AN304719" s="319"/>
    </row>
    <row r="304779" spans="40:40">
      <c r="AN304779" s="319"/>
    </row>
    <row r="304839" spans="40:40">
      <c r="AN304839" s="319"/>
    </row>
    <row r="304899" spans="40:40">
      <c r="AN304899" s="319"/>
    </row>
    <row r="304959" spans="40:40">
      <c r="AN304959" s="319"/>
    </row>
    <row r="305019" spans="40:40">
      <c r="AN305019" s="319"/>
    </row>
    <row r="305079" spans="40:40">
      <c r="AN305079" s="319"/>
    </row>
    <row r="305139" spans="40:40">
      <c r="AN305139" s="319"/>
    </row>
    <row r="305199" spans="40:40">
      <c r="AN305199" s="319"/>
    </row>
    <row r="305259" spans="40:40">
      <c r="AN305259" s="319"/>
    </row>
    <row r="305319" spans="40:40">
      <c r="AN305319" s="319"/>
    </row>
    <row r="305379" spans="40:40">
      <c r="AN305379" s="319"/>
    </row>
    <row r="305439" spans="40:40">
      <c r="AN305439" s="319"/>
    </row>
    <row r="305499" spans="40:40">
      <c r="AN305499" s="319"/>
    </row>
    <row r="305559" spans="40:40">
      <c r="AN305559" s="319"/>
    </row>
    <row r="305619" spans="40:40">
      <c r="AN305619" s="319"/>
    </row>
    <row r="305679" spans="40:40">
      <c r="AN305679" s="319"/>
    </row>
    <row r="305739" spans="40:40">
      <c r="AN305739" s="319"/>
    </row>
    <row r="305799" spans="40:40">
      <c r="AN305799" s="319"/>
    </row>
    <row r="305859" spans="40:40">
      <c r="AN305859" s="319"/>
    </row>
    <row r="305919" spans="40:40">
      <c r="AN305919" s="319"/>
    </row>
    <row r="305979" spans="40:40">
      <c r="AN305979" s="319"/>
    </row>
    <row r="306039" spans="40:40">
      <c r="AN306039" s="319"/>
    </row>
    <row r="306099" spans="40:40">
      <c r="AN306099" s="319"/>
    </row>
    <row r="306159" spans="40:40">
      <c r="AN306159" s="319"/>
    </row>
    <row r="306219" spans="40:40">
      <c r="AN306219" s="319"/>
    </row>
    <row r="306279" spans="40:40">
      <c r="AN306279" s="319"/>
    </row>
    <row r="306339" spans="40:40">
      <c r="AN306339" s="319"/>
    </row>
    <row r="306399" spans="40:40">
      <c r="AN306399" s="319"/>
    </row>
    <row r="306459" spans="40:40">
      <c r="AN306459" s="319"/>
    </row>
    <row r="306519" spans="40:40">
      <c r="AN306519" s="319"/>
    </row>
    <row r="306579" spans="40:40">
      <c r="AN306579" s="319"/>
    </row>
    <row r="306639" spans="40:40">
      <c r="AN306639" s="319"/>
    </row>
    <row r="306699" spans="40:40">
      <c r="AN306699" s="319"/>
    </row>
    <row r="306759" spans="40:40">
      <c r="AN306759" s="319"/>
    </row>
    <row r="306819" spans="40:40">
      <c r="AN306819" s="319"/>
    </row>
    <row r="306879" spans="40:40">
      <c r="AN306879" s="319"/>
    </row>
    <row r="306939" spans="40:40">
      <c r="AN306939" s="319"/>
    </row>
    <row r="306999" spans="40:40">
      <c r="AN306999" s="319"/>
    </row>
    <row r="307059" spans="40:40">
      <c r="AN307059" s="319"/>
    </row>
    <row r="307119" spans="40:40">
      <c r="AN307119" s="319"/>
    </row>
    <row r="307179" spans="40:40">
      <c r="AN307179" s="319"/>
    </row>
    <row r="307239" spans="40:40">
      <c r="AN307239" s="319"/>
    </row>
    <row r="307299" spans="40:40">
      <c r="AN307299" s="319"/>
    </row>
    <row r="307359" spans="40:40">
      <c r="AN307359" s="319"/>
    </row>
    <row r="307419" spans="40:40">
      <c r="AN307419" s="319"/>
    </row>
    <row r="307479" spans="40:40">
      <c r="AN307479" s="319"/>
    </row>
    <row r="307539" spans="40:40">
      <c r="AN307539" s="319"/>
    </row>
    <row r="307599" spans="40:40">
      <c r="AN307599" s="319"/>
    </row>
    <row r="307659" spans="40:40">
      <c r="AN307659" s="319"/>
    </row>
    <row r="307719" spans="40:40">
      <c r="AN307719" s="319"/>
    </row>
    <row r="307779" spans="40:40">
      <c r="AN307779" s="319"/>
    </row>
    <row r="307839" spans="40:40">
      <c r="AN307839" s="319"/>
    </row>
    <row r="307899" spans="40:40">
      <c r="AN307899" s="319"/>
    </row>
    <row r="307959" spans="40:40">
      <c r="AN307959" s="319"/>
    </row>
    <row r="308019" spans="40:40">
      <c r="AN308019" s="319"/>
    </row>
    <row r="308079" spans="40:40">
      <c r="AN308079" s="319"/>
    </row>
    <row r="308139" spans="40:40">
      <c r="AN308139" s="319"/>
    </row>
    <row r="308199" spans="40:40">
      <c r="AN308199" s="319"/>
    </row>
    <row r="308259" spans="40:40">
      <c r="AN308259" s="319"/>
    </row>
    <row r="308319" spans="40:40">
      <c r="AN308319" s="319"/>
    </row>
    <row r="308379" spans="40:40">
      <c r="AN308379" s="319"/>
    </row>
    <row r="308439" spans="40:40">
      <c r="AN308439" s="319"/>
    </row>
    <row r="308499" spans="40:40">
      <c r="AN308499" s="319"/>
    </row>
    <row r="308559" spans="40:40">
      <c r="AN308559" s="319"/>
    </row>
    <row r="308619" spans="40:40">
      <c r="AN308619" s="319"/>
    </row>
    <row r="308679" spans="40:40">
      <c r="AN308679" s="319"/>
    </row>
    <row r="308739" spans="40:40">
      <c r="AN308739" s="319"/>
    </row>
    <row r="308799" spans="40:40">
      <c r="AN308799" s="319"/>
    </row>
    <row r="308859" spans="40:40">
      <c r="AN308859" s="319"/>
    </row>
    <row r="308919" spans="40:40">
      <c r="AN308919" s="319"/>
    </row>
    <row r="308979" spans="40:40">
      <c r="AN308979" s="319"/>
    </row>
    <row r="309039" spans="40:40">
      <c r="AN309039" s="319"/>
    </row>
    <row r="309099" spans="40:40">
      <c r="AN309099" s="319"/>
    </row>
    <row r="309159" spans="40:40">
      <c r="AN309159" s="319"/>
    </row>
    <row r="309219" spans="40:40">
      <c r="AN309219" s="319"/>
    </row>
    <row r="309279" spans="40:40">
      <c r="AN309279" s="319"/>
    </row>
    <row r="309339" spans="40:40">
      <c r="AN309339" s="319"/>
    </row>
    <row r="309399" spans="40:40">
      <c r="AN309399" s="319"/>
    </row>
    <row r="309459" spans="40:40">
      <c r="AN309459" s="319"/>
    </row>
    <row r="309519" spans="40:40">
      <c r="AN309519" s="319"/>
    </row>
    <row r="309579" spans="40:40">
      <c r="AN309579" s="319"/>
    </row>
    <row r="309639" spans="40:40">
      <c r="AN309639" s="319"/>
    </row>
    <row r="309699" spans="40:40">
      <c r="AN309699" s="319"/>
    </row>
    <row r="309759" spans="40:40">
      <c r="AN309759" s="319"/>
    </row>
    <row r="309819" spans="40:40">
      <c r="AN309819" s="319"/>
    </row>
    <row r="309879" spans="40:40">
      <c r="AN309879" s="319"/>
    </row>
    <row r="309939" spans="40:40">
      <c r="AN309939" s="319"/>
    </row>
    <row r="309999" spans="40:40">
      <c r="AN309999" s="319"/>
    </row>
    <row r="310059" spans="40:40">
      <c r="AN310059" s="319"/>
    </row>
    <row r="310119" spans="40:40">
      <c r="AN310119" s="319"/>
    </row>
    <row r="310179" spans="40:40">
      <c r="AN310179" s="319"/>
    </row>
    <row r="310239" spans="40:40">
      <c r="AN310239" s="319"/>
    </row>
    <row r="310299" spans="40:40">
      <c r="AN310299" s="319"/>
    </row>
    <row r="310359" spans="40:40">
      <c r="AN310359" s="319"/>
    </row>
    <row r="310419" spans="40:40">
      <c r="AN310419" s="319"/>
    </row>
    <row r="310479" spans="40:40">
      <c r="AN310479" s="319"/>
    </row>
    <row r="310539" spans="40:40">
      <c r="AN310539" s="319"/>
    </row>
    <row r="310599" spans="40:40">
      <c r="AN310599" s="319"/>
    </row>
    <row r="310659" spans="40:40">
      <c r="AN310659" s="319"/>
    </row>
    <row r="310719" spans="40:40">
      <c r="AN310719" s="319"/>
    </row>
    <row r="310779" spans="40:40">
      <c r="AN310779" s="319"/>
    </row>
    <row r="310839" spans="40:40">
      <c r="AN310839" s="319"/>
    </row>
    <row r="310899" spans="40:40">
      <c r="AN310899" s="319"/>
    </row>
    <row r="310959" spans="40:40">
      <c r="AN310959" s="319"/>
    </row>
    <row r="311019" spans="40:40">
      <c r="AN311019" s="319"/>
    </row>
    <row r="311079" spans="40:40">
      <c r="AN311079" s="319"/>
    </row>
    <row r="311139" spans="40:40">
      <c r="AN311139" s="319"/>
    </row>
    <row r="311199" spans="40:40">
      <c r="AN311199" s="319"/>
    </row>
    <row r="311259" spans="40:40">
      <c r="AN311259" s="319"/>
    </row>
    <row r="311319" spans="40:40">
      <c r="AN311319" s="319"/>
    </row>
    <row r="311379" spans="40:40">
      <c r="AN311379" s="319"/>
    </row>
    <row r="311439" spans="40:40">
      <c r="AN311439" s="319"/>
    </row>
    <row r="311499" spans="40:40">
      <c r="AN311499" s="319"/>
    </row>
    <row r="311559" spans="40:40">
      <c r="AN311559" s="319"/>
    </row>
    <row r="311619" spans="40:40">
      <c r="AN311619" s="319"/>
    </row>
    <row r="311679" spans="40:40">
      <c r="AN311679" s="319"/>
    </row>
    <row r="311739" spans="40:40">
      <c r="AN311739" s="319"/>
    </row>
    <row r="311799" spans="40:40">
      <c r="AN311799" s="319"/>
    </row>
    <row r="311859" spans="40:40">
      <c r="AN311859" s="319"/>
    </row>
    <row r="311919" spans="40:40">
      <c r="AN311919" s="319"/>
    </row>
    <row r="311979" spans="40:40">
      <c r="AN311979" s="319"/>
    </row>
    <row r="312039" spans="40:40">
      <c r="AN312039" s="319"/>
    </row>
    <row r="312099" spans="40:40">
      <c r="AN312099" s="319"/>
    </row>
    <row r="312159" spans="40:40">
      <c r="AN312159" s="319"/>
    </row>
    <row r="312219" spans="40:40">
      <c r="AN312219" s="319"/>
    </row>
    <row r="312279" spans="40:40">
      <c r="AN312279" s="319"/>
    </row>
    <row r="312339" spans="40:40">
      <c r="AN312339" s="319"/>
    </row>
    <row r="312399" spans="40:40">
      <c r="AN312399" s="319"/>
    </row>
    <row r="312459" spans="40:40">
      <c r="AN312459" s="319"/>
    </row>
    <row r="312519" spans="40:40">
      <c r="AN312519" s="319"/>
    </row>
    <row r="312579" spans="40:40">
      <c r="AN312579" s="319"/>
    </row>
    <row r="312639" spans="40:40">
      <c r="AN312639" s="319"/>
    </row>
    <row r="312699" spans="40:40">
      <c r="AN312699" s="319"/>
    </row>
    <row r="312759" spans="40:40">
      <c r="AN312759" s="319"/>
    </row>
    <row r="312819" spans="40:40">
      <c r="AN312819" s="319"/>
    </row>
    <row r="312879" spans="40:40">
      <c r="AN312879" s="319"/>
    </row>
    <row r="312939" spans="40:40">
      <c r="AN312939" s="319"/>
    </row>
    <row r="312999" spans="40:40">
      <c r="AN312999" s="319"/>
    </row>
    <row r="313059" spans="40:40">
      <c r="AN313059" s="319"/>
    </row>
    <row r="313119" spans="40:40">
      <c r="AN313119" s="319"/>
    </row>
    <row r="313179" spans="40:40">
      <c r="AN313179" s="319"/>
    </row>
    <row r="313239" spans="40:40">
      <c r="AN313239" s="319"/>
    </row>
    <row r="313299" spans="40:40">
      <c r="AN313299" s="319"/>
    </row>
    <row r="313359" spans="40:40">
      <c r="AN313359" s="319"/>
    </row>
    <row r="313419" spans="40:40">
      <c r="AN313419" s="319"/>
    </row>
    <row r="313479" spans="40:40">
      <c r="AN313479" s="319"/>
    </row>
    <row r="313539" spans="40:40">
      <c r="AN313539" s="319"/>
    </row>
    <row r="313599" spans="40:40">
      <c r="AN313599" s="319"/>
    </row>
    <row r="313659" spans="40:40">
      <c r="AN313659" s="319"/>
    </row>
    <row r="313719" spans="40:40">
      <c r="AN313719" s="319"/>
    </row>
    <row r="313779" spans="40:40">
      <c r="AN313779" s="319"/>
    </row>
    <row r="313839" spans="40:40">
      <c r="AN313839" s="319"/>
    </row>
    <row r="313899" spans="40:40">
      <c r="AN313899" s="319"/>
    </row>
    <row r="313959" spans="40:40">
      <c r="AN313959" s="319"/>
    </row>
    <row r="314019" spans="40:40">
      <c r="AN314019" s="319"/>
    </row>
    <row r="314079" spans="40:40">
      <c r="AN314079" s="319"/>
    </row>
    <row r="314139" spans="40:40">
      <c r="AN314139" s="319"/>
    </row>
    <row r="314199" spans="40:40">
      <c r="AN314199" s="319"/>
    </row>
    <row r="314259" spans="40:40">
      <c r="AN314259" s="319"/>
    </row>
    <row r="314319" spans="40:40">
      <c r="AN314319" s="319"/>
    </row>
    <row r="314379" spans="40:40">
      <c r="AN314379" s="319"/>
    </row>
    <row r="314439" spans="40:40">
      <c r="AN314439" s="319"/>
    </row>
    <row r="314499" spans="40:40">
      <c r="AN314499" s="319"/>
    </row>
    <row r="314559" spans="40:40">
      <c r="AN314559" s="319"/>
    </row>
    <row r="314619" spans="40:40">
      <c r="AN314619" s="319"/>
    </row>
    <row r="314679" spans="40:40">
      <c r="AN314679" s="319"/>
    </row>
    <row r="314739" spans="40:40">
      <c r="AN314739" s="319"/>
    </row>
    <row r="314799" spans="40:40">
      <c r="AN314799" s="319"/>
    </row>
    <row r="314859" spans="40:40">
      <c r="AN314859" s="319"/>
    </row>
    <row r="314919" spans="40:40">
      <c r="AN314919" s="319"/>
    </row>
    <row r="314979" spans="40:40">
      <c r="AN314979" s="319"/>
    </row>
    <row r="315039" spans="40:40">
      <c r="AN315039" s="319"/>
    </row>
    <row r="315099" spans="40:40">
      <c r="AN315099" s="319"/>
    </row>
    <row r="315159" spans="40:40">
      <c r="AN315159" s="319"/>
    </row>
    <row r="315219" spans="40:40">
      <c r="AN315219" s="319"/>
    </row>
    <row r="315279" spans="40:40">
      <c r="AN315279" s="319"/>
    </row>
    <row r="315339" spans="40:40">
      <c r="AN315339" s="319"/>
    </row>
    <row r="315399" spans="40:40">
      <c r="AN315399" s="319"/>
    </row>
    <row r="315459" spans="40:40">
      <c r="AN315459" s="319"/>
    </row>
    <row r="315519" spans="40:40">
      <c r="AN315519" s="319"/>
    </row>
    <row r="315579" spans="40:40">
      <c r="AN315579" s="319"/>
    </row>
    <row r="315639" spans="40:40">
      <c r="AN315639" s="319"/>
    </row>
    <row r="315699" spans="40:40">
      <c r="AN315699" s="319"/>
    </row>
    <row r="315759" spans="40:40">
      <c r="AN315759" s="319"/>
    </row>
    <row r="315819" spans="40:40">
      <c r="AN315819" s="319"/>
    </row>
    <row r="315879" spans="40:40">
      <c r="AN315879" s="319"/>
    </row>
    <row r="315939" spans="40:40">
      <c r="AN315939" s="319"/>
    </row>
    <row r="315999" spans="40:40">
      <c r="AN315999" s="319"/>
    </row>
    <row r="316059" spans="40:40">
      <c r="AN316059" s="319"/>
    </row>
    <row r="316119" spans="40:40">
      <c r="AN316119" s="319"/>
    </row>
    <row r="316179" spans="40:40">
      <c r="AN316179" s="319"/>
    </row>
    <row r="316239" spans="40:40">
      <c r="AN316239" s="319"/>
    </row>
    <row r="316299" spans="40:40">
      <c r="AN316299" s="319"/>
    </row>
    <row r="316359" spans="40:40">
      <c r="AN316359" s="319"/>
    </row>
    <row r="316419" spans="40:40">
      <c r="AN316419" s="319"/>
    </row>
    <row r="316479" spans="40:40">
      <c r="AN316479" s="319"/>
    </row>
    <row r="316539" spans="40:40">
      <c r="AN316539" s="319"/>
    </row>
    <row r="316599" spans="40:40">
      <c r="AN316599" s="319"/>
    </row>
    <row r="316659" spans="40:40">
      <c r="AN316659" s="319"/>
    </row>
    <row r="316719" spans="40:40">
      <c r="AN316719" s="319"/>
    </row>
    <row r="316779" spans="40:40">
      <c r="AN316779" s="319"/>
    </row>
    <row r="316839" spans="40:40">
      <c r="AN316839" s="319"/>
    </row>
    <row r="316899" spans="40:40">
      <c r="AN316899" s="319"/>
    </row>
    <row r="316959" spans="40:40">
      <c r="AN316959" s="319"/>
    </row>
    <row r="317019" spans="40:40">
      <c r="AN317019" s="319"/>
    </row>
    <row r="317079" spans="40:40">
      <c r="AN317079" s="319"/>
    </row>
    <row r="317139" spans="40:40">
      <c r="AN317139" s="319"/>
    </row>
    <row r="317199" spans="40:40">
      <c r="AN317199" s="319"/>
    </row>
    <row r="317259" spans="40:40">
      <c r="AN317259" s="319"/>
    </row>
    <row r="317319" spans="40:40">
      <c r="AN317319" s="319"/>
    </row>
    <row r="317379" spans="40:40">
      <c r="AN317379" s="319"/>
    </row>
    <row r="317439" spans="40:40">
      <c r="AN317439" s="319"/>
    </row>
    <row r="317499" spans="40:40">
      <c r="AN317499" s="319"/>
    </row>
    <row r="317559" spans="40:40">
      <c r="AN317559" s="319"/>
    </row>
    <row r="317619" spans="40:40">
      <c r="AN317619" s="319"/>
    </row>
    <row r="317679" spans="40:40">
      <c r="AN317679" s="319"/>
    </row>
    <row r="317739" spans="40:40">
      <c r="AN317739" s="319"/>
    </row>
    <row r="317799" spans="40:40">
      <c r="AN317799" s="319"/>
    </row>
    <row r="317859" spans="40:40">
      <c r="AN317859" s="319"/>
    </row>
    <row r="317919" spans="40:40">
      <c r="AN317919" s="319"/>
    </row>
    <row r="317979" spans="40:40">
      <c r="AN317979" s="319"/>
    </row>
    <row r="318039" spans="40:40">
      <c r="AN318039" s="319"/>
    </row>
    <row r="318099" spans="40:40">
      <c r="AN318099" s="319"/>
    </row>
    <row r="318159" spans="40:40">
      <c r="AN318159" s="319"/>
    </row>
    <row r="318219" spans="40:40">
      <c r="AN318219" s="319"/>
    </row>
    <row r="318279" spans="40:40">
      <c r="AN318279" s="319"/>
    </row>
    <row r="318339" spans="40:40">
      <c r="AN318339" s="319"/>
    </row>
    <row r="318399" spans="40:40">
      <c r="AN318399" s="319"/>
    </row>
    <row r="318459" spans="40:40">
      <c r="AN318459" s="319"/>
    </row>
    <row r="318519" spans="40:40">
      <c r="AN318519" s="319"/>
    </row>
    <row r="318579" spans="40:40">
      <c r="AN318579" s="319"/>
    </row>
    <row r="318639" spans="40:40">
      <c r="AN318639" s="319"/>
    </row>
    <row r="318699" spans="40:40">
      <c r="AN318699" s="319"/>
    </row>
    <row r="318759" spans="40:40">
      <c r="AN318759" s="319"/>
    </row>
    <row r="318819" spans="40:40">
      <c r="AN318819" s="319"/>
    </row>
    <row r="318879" spans="40:40">
      <c r="AN318879" s="319"/>
    </row>
    <row r="318939" spans="40:40">
      <c r="AN318939" s="319"/>
    </row>
    <row r="318999" spans="40:40">
      <c r="AN318999" s="319"/>
    </row>
    <row r="319059" spans="40:40">
      <c r="AN319059" s="319"/>
    </row>
    <row r="319119" spans="40:40">
      <c r="AN319119" s="319"/>
    </row>
    <row r="319179" spans="40:40">
      <c r="AN319179" s="319"/>
    </row>
    <row r="319239" spans="40:40">
      <c r="AN319239" s="319"/>
    </row>
    <row r="319299" spans="40:40">
      <c r="AN319299" s="319"/>
    </row>
    <row r="319359" spans="40:40">
      <c r="AN319359" s="319"/>
    </row>
    <row r="319419" spans="40:40">
      <c r="AN319419" s="319"/>
    </row>
    <row r="319479" spans="40:40">
      <c r="AN319479" s="319"/>
    </row>
    <row r="319539" spans="40:40">
      <c r="AN319539" s="319"/>
    </row>
    <row r="319599" spans="40:40">
      <c r="AN319599" s="319"/>
    </row>
    <row r="319659" spans="40:40">
      <c r="AN319659" s="319"/>
    </row>
    <row r="319719" spans="40:40">
      <c r="AN319719" s="319"/>
    </row>
    <row r="319779" spans="40:40">
      <c r="AN319779" s="319"/>
    </row>
    <row r="319839" spans="40:40">
      <c r="AN319839" s="319"/>
    </row>
    <row r="319899" spans="40:40">
      <c r="AN319899" s="319"/>
    </row>
    <row r="319959" spans="40:40">
      <c r="AN319959" s="319"/>
    </row>
    <row r="320019" spans="40:40">
      <c r="AN320019" s="319"/>
    </row>
    <row r="320079" spans="40:40">
      <c r="AN320079" s="319"/>
    </row>
    <row r="320139" spans="40:40">
      <c r="AN320139" s="319"/>
    </row>
    <row r="320199" spans="40:40">
      <c r="AN320199" s="319"/>
    </row>
    <row r="320259" spans="40:40">
      <c r="AN320259" s="319"/>
    </row>
    <row r="320319" spans="40:40">
      <c r="AN320319" s="319"/>
    </row>
    <row r="320379" spans="40:40">
      <c r="AN320379" s="319"/>
    </row>
    <row r="320439" spans="40:40">
      <c r="AN320439" s="319"/>
    </row>
    <row r="320499" spans="40:40">
      <c r="AN320499" s="319"/>
    </row>
    <row r="320559" spans="40:40">
      <c r="AN320559" s="319"/>
    </row>
    <row r="320619" spans="40:40">
      <c r="AN320619" s="319"/>
    </row>
    <row r="320679" spans="40:40">
      <c r="AN320679" s="319"/>
    </row>
    <row r="320739" spans="40:40">
      <c r="AN320739" s="319"/>
    </row>
    <row r="320799" spans="40:40">
      <c r="AN320799" s="319"/>
    </row>
    <row r="320859" spans="40:40">
      <c r="AN320859" s="319"/>
    </row>
    <row r="320919" spans="40:40">
      <c r="AN320919" s="319"/>
    </row>
    <row r="320979" spans="40:40">
      <c r="AN320979" s="319"/>
    </row>
    <row r="321039" spans="40:40">
      <c r="AN321039" s="319"/>
    </row>
    <row r="321099" spans="40:40">
      <c r="AN321099" s="319"/>
    </row>
    <row r="321159" spans="40:40">
      <c r="AN321159" s="319"/>
    </row>
    <row r="321219" spans="40:40">
      <c r="AN321219" s="319"/>
    </row>
    <row r="321279" spans="40:40">
      <c r="AN321279" s="319"/>
    </row>
    <row r="321339" spans="40:40">
      <c r="AN321339" s="319"/>
    </row>
    <row r="321399" spans="40:40">
      <c r="AN321399" s="319"/>
    </row>
    <row r="321459" spans="40:40">
      <c r="AN321459" s="319"/>
    </row>
    <row r="321519" spans="40:40">
      <c r="AN321519" s="319"/>
    </row>
    <row r="321579" spans="40:40">
      <c r="AN321579" s="319"/>
    </row>
    <row r="321639" spans="40:40">
      <c r="AN321639" s="319"/>
    </row>
    <row r="321699" spans="40:40">
      <c r="AN321699" s="319"/>
    </row>
    <row r="321759" spans="40:40">
      <c r="AN321759" s="319"/>
    </row>
    <row r="321819" spans="40:40">
      <c r="AN321819" s="319"/>
    </row>
    <row r="321879" spans="40:40">
      <c r="AN321879" s="319"/>
    </row>
    <row r="321939" spans="40:40">
      <c r="AN321939" s="319"/>
    </row>
    <row r="321999" spans="40:40">
      <c r="AN321999" s="319"/>
    </row>
    <row r="322059" spans="40:40">
      <c r="AN322059" s="319"/>
    </row>
    <row r="322119" spans="40:40">
      <c r="AN322119" s="319"/>
    </row>
    <row r="322179" spans="40:40">
      <c r="AN322179" s="319"/>
    </row>
    <row r="322239" spans="40:40">
      <c r="AN322239" s="319"/>
    </row>
    <row r="322299" spans="40:40">
      <c r="AN322299" s="319"/>
    </row>
    <row r="322359" spans="40:40">
      <c r="AN322359" s="319"/>
    </row>
    <row r="322419" spans="40:40">
      <c r="AN322419" s="319"/>
    </row>
    <row r="322479" spans="40:40">
      <c r="AN322479" s="319"/>
    </row>
    <row r="322539" spans="40:40">
      <c r="AN322539" s="319"/>
    </row>
    <row r="322599" spans="40:40">
      <c r="AN322599" s="319"/>
    </row>
    <row r="322659" spans="40:40">
      <c r="AN322659" s="319"/>
    </row>
    <row r="322719" spans="40:40">
      <c r="AN322719" s="319"/>
    </row>
    <row r="322779" spans="40:40">
      <c r="AN322779" s="319"/>
    </row>
    <row r="322839" spans="40:40">
      <c r="AN322839" s="319"/>
    </row>
    <row r="322899" spans="40:40">
      <c r="AN322899" s="319"/>
    </row>
    <row r="322959" spans="40:40">
      <c r="AN322959" s="319"/>
    </row>
    <row r="323019" spans="40:40">
      <c r="AN323019" s="319"/>
    </row>
    <row r="323079" spans="40:40">
      <c r="AN323079" s="319"/>
    </row>
    <row r="323139" spans="40:40">
      <c r="AN323139" s="319"/>
    </row>
    <row r="323199" spans="40:40">
      <c r="AN323199" s="319"/>
    </row>
    <row r="323259" spans="40:40">
      <c r="AN323259" s="319"/>
    </row>
    <row r="323319" spans="40:40">
      <c r="AN323319" s="319"/>
    </row>
    <row r="323379" spans="40:40">
      <c r="AN323379" s="319"/>
    </row>
    <row r="323439" spans="40:40">
      <c r="AN323439" s="319"/>
    </row>
    <row r="323499" spans="40:40">
      <c r="AN323499" s="319"/>
    </row>
    <row r="323559" spans="40:40">
      <c r="AN323559" s="319"/>
    </row>
    <row r="323619" spans="40:40">
      <c r="AN323619" s="319"/>
    </row>
    <row r="323679" spans="40:40">
      <c r="AN323679" s="319"/>
    </row>
    <row r="323739" spans="40:40">
      <c r="AN323739" s="319"/>
    </row>
    <row r="323799" spans="40:40">
      <c r="AN323799" s="319"/>
    </row>
    <row r="323859" spans="40:40">
      <c r="AN323859" s="319"/>
    </row>
    <row r="323919" spans="40:40">
      <c r="AN323919" s="319"/>
    </row>
    <row r="323979" spans="40:40">
      <c r="AN323979" s="319"/>
    </row>
    <row r="324039" spans="40:40">
      <c r="AN324039" s="319"/>
    </row>
    <row r="324099" spans="40:40">
      <c r="AN324099" s="319"/>
    </row>
    <row r="324159" spans="40:40">
      <c r="AN324159" s="319"/>
    </row>
    <row r="324219" spans="40:40">
      <c r="AN324219" s="319"/>
    </row>
    <row r="324279" spans="40:40">
      <c r="AN324279" s="319"/>
    </row>
    <row r="324339" spans="40:40">
      <c r="AN324339" s="319"/>
    </row>
    <row r="324399" spans="40:40">
      <c r="AN324399" s="319"/>
    </row>
    <row r="324459" spans="40:40">
      <c r="AN324459" s="319"/>
    </row>
    <row r="324519" spans="40:40">
      <c r="AN324519" s="319"/>
    </row>
    <row r="324579" spans="40:40">
      <c r="AN324579" s="319"/>
    </row>
    <row r="324639" spans="40:40">
      <c r="AN324639" s="319"/>
    </row>
    <row r="324699" spans="40:40">
      <c r="AN324699" s="319"/>
    </row>
    <row r="324759" spans="40:40">
      <c r="AN324759" s="319"/>
    </row>
    <row r="324819" spans="40:40">
      <c r="AN324819" s="319"/>
    </row>
    <row r="324879" spans="40:40">
      <c r="AN324879" s="319"/>
    </row>
    <row r="324939" spans="40:40">
      <c r="AN324939" s="319"/>
    </row>
    <row r="324999" spans="40:40">
      <c r="AN324999" s="319"/>
    </row>
    <row r="325059" spans="40:40">
      <c r="AN325059" s="319"/>
    </row>
    <row r="325119" spans="40:40">
      <c r="AN325119" s="319"/>
    </row>
    <row r="325179" spans="40:40">
      <c r="AN325179" s="319"/>
    </row>
    <row r="325239" spans="40:40">
      <c r="AN325239" s="319"/>
    </row>
    <row r="325299" spans="40:40">
      <c r="AN325299" s="319"/>
    </row>
    <row r="325359" spans="40:40">
      <c r="AN325359" s="319"/>
    </row>
    <row r="325419" spans="40:40">
      <c r="AN325419" s="319"/>
    </row>
    <row r="325479" spans="40:40">
      <c r="AN325479" s="319"/>
    </row>
    <row r="325539" spans="40:40">
      <c r="AN325539" s="319"/>
    </row>
    <row r="325599" spans="40:40">
      <c r="AN325599" s="319"/>
    </row>
    <row r="325659" spans="40:40">
      <c r="AN325659" s="319"/>
    </row>
    <row r="325719" spans="40:40">
      <c r="AN325719" s="319"/>
    </row>
    <row r="325779" spans="40:40">
      <c r="AN325779" s="319"/>
    </row>
    <row r="325839" spans="40:40">
      <c r="AN325839" s="319"/>
    </row>
    <row r="325899" spans="40:40">
      <c r="AN325899" s="319"/>
    </row>
    <row r="325959" spans="40:40">
      <c r="AN325959" s="319"/>
    </row>
    <row r="326019" spans="40:40">
      <c r="AN326019" s="319"/>
    </row>
    <row r="326079" spans="40:40">
      <c r="AN326079" s="319"/>
    </row>
    <row r="326139" spans="40:40">
      <c r="AN326139" s="319"/>
    </row>
    <row r="326199" spans="40:40">
      <c r="AN326199" s="319"/>
    </row>
    <row r="326259" spans="40:40">
      <c r="AN326259" s="319"/>
    </row>
    <row r="326319" spans="40:40">
      <c r="AN326319" s="319"/>
    </row>
    <row r="326379" spans="40:40">
      <c r="AN326379" s="319"/>
    </row>
    <row r="326439" spans="40:40">
      <c r="AN326439" s="319"/>
    </row>
    <row r="326499" spans="40:40">
      <c r="AN326499" s="319"/>
    </row>
    <row r="326559" spans="40:40">
      <c r="AN326559" s="319"/>
    </row>
    <row r="326619" spans="40:40">
      <c r="AN326619" s="319"/>
    </row>
    <row r="326679" spans="40:40">
      <c r="AN326679" s="319"/>
    </row>
    <row r="326739" spans="40:40">
      <c r="AN326739" s="319"/>
    </row>
    <row r="326799" spans="40:40">
      <c r="AN326799" s="319"/>
    </row>
    <row r="326859" spans="40:40">
      <c r="AN326859" s="319"/>
    </row>
    <row r="326919" spans="40:40">
      <c r="AN326919" s="319"/>
    </row>
    <row r="326979" spans="40:40">
      <c r="AN326979" s="319"/>
    </row>
    <row r="327039" spans="40:40">
      <c r="AN327039" s="319"/>
    </row>
    <row r="327099" spans="40:40">
      <c r="AN327099" s="319"/>
    </row>
    <row r="327159" spans="40:40">
      <c r="AN327159" s="319"/>
    </row>
    <row r="327219" spans="40:40">
      <c r="AN327219" s="319"/>
    </row>
    <row r="327279" spans="40:40">
      <c r="AN327279" s="319"/>
    </row>
    <row r="327339" spans="40:40">
      <c r="AN327339" s="319"/>
    </row>
    <row r="327399" spans="40:40">
      <c r="AN327399" s="319"/>
    </row>
    <row r="327459" spans="40:40">
      <c r="AN327459" s="319"/>
    </row>
    <row r="327519" spans="40:40">
      <c r="AN327519" s="319"/>
    </row>
    <row r="327579" spans="40:40">
      <c r="AN327579" s="319"/>
    </row>
    <row r="327639" spans="40:40">
      <c r="AN327639" s="319"/>
    </row>
    <row r="327699" spans="40:40">
      <c r="AN327699" s="319"/>
    </row>
    <row r="327759" spans="40:40">
      <c r="AN327759" s="319"/>
    </row>
    <row r="327819" spans="40:40">
      <c r="AN327819" s="319"/>
    </row>
    <row r="327879" spans="40:40">
      <c r="AN327879" s="319"/>
    </row>
    <row r="327939" spans="40:40">
      <c r="AN327939" s="319"/>
    </row>
    <row r="327999" spans="40:40">
      <c r="AN327999" s="319"/>
    </row>
    <row r="328059" spans="40:40">
      <c r="AN328059" s="319"/>
    </row>
    <row r="328119" spans="40:40">
      <c r="AN328119" s="319"/>
    </row>
    <row r="328179" spans="40:40">
      <c r="AN328179" s="319"/>
    </row>
    <row r="328239" spans="40:40">
      <c r="AN328239" s="319"/>
    </row>
    <row r="328299" spans="40:40">
      <c r="AN328299" s="319"/>
    </row>
    <row r="328359" spans="40:40">
      <c r="AN328359" s="319"/>
    </row>
    <row r="328419" spans="40:40">
      <c r="AN328419" s="319"/>
    </row>
    <row r="328479" spans="40:40">
      <c r="AN328479" s="319"/>
    </row>
    <row r="328539" spans="40:40">
      <c r="AN328539" s="319"/>
    </row>
    <row r="328599" spans="40:40">
      <c r="AN328599" s="319"/>
    </row>
    <row r="328659" spans="40:40">
      <c r="AN328659" s="319"/>
    </row>
    <row r="328719" spans="40:40">
      <c r="AN328719" s="319"/>
    </row>
    <row r="328779" spans="40:40">
      <c r="AN328779" s="319"/>
    </row>
    <row r="328839" spans="40:40">
      <c r="AN328839" s="319"/>
    </row>
    <row r="328899" spans="40:40">
      <c r="AN328899" s="319"/>
    </row>
    <row r="328959" spans="40:40">
      <c r="AN328959" s="319"/>
    </row>
    <row r="329019" spans="40:40">
      <c r="AN329019" s="319"/>
    </row>
    <row r="329079" spans="40:40">
      <c r="AN329079" s="319"/>
    </row>
    <row r="329139" spans="40:40">
      <c r="AN329139" s="319"/>
    </row>
    <row r="329199" spans="40:40">
      <c r="AN329199" s="319"/>
    </row>
    <row r="329259" spans="40:40">
      <c r="AN329259" s="319"/>
    </row>
    <row r="329319" spans="40:40">
      <c r="AN329319" s="319"/>
    </row>
    <row r="329379" spans="40:40">
      <c r="AN329379" s="319"/>
    </row>
    <row r="329439" spans="40:40">
      <c r="AN329439" s="319"/>
    </row>
    <row r="329499" spans="40:40">
      <c r="AN329499" s="319"/>
    </row>
    <row r="329559" spans="40:40">
      <c r="AN329559" s="319"/>
    </row>
    <row r="329619" spans="40:40">
      <c r="AN329619" s="319"/>
    </row>
    <row r="329679" spans="40:40">
      <c r="AN329679" s="319"/>
    </row>
    <row r="329739" spans="40:40">
      <c r="AN329739" s="319"/>
    </row>
    <row r="329799" spans="40:40">
      <c r="AN329799" s="319"/>
    </row>
    <row r="329859" spans="40:40">
      <c r="AN329859" s="319"/>
    </row>
    <row r="329919" spans="40:40">
      <c r="AN329919" s="319"/>
    </row>
    <row r="329979" spans="40:40">
      <c r="AN329979" s="319"/>
    </row>
    <row r="330039" spans="40:40">
      <c r="AN330039" s="319"/>
    </row>
    <row r="330099" spans="40:40">
      <c r="AN330099" s="319"/>
    </row>
    <row r="330159" spans="40:40">
      <c r="AN330159" s="319"/>
    </row>
    <row r="330219" spans="40:40">
      <c r="AN330219" s="319"/>
    </row>
    <row r="330279" spans="40:40">
      <c r="AN330279" s="319"/>
    </row>
    <row r="330339" spans="40:40">
      <c r="AN330339" s="319"/>
    </row>
    <row r="330399" spans="40:40">
      <c r="AN330399" s="319"/>
    </row>
    <row r="330459" spans="40:40">
      <c r="AN330459" s="319"/>
    </row>
    <row r="330519" spans="40:40">
      <c r="AN330519" s="319"/>
    </row>
    <row r="330579" spans="40:40">
      <c r="AN330579" s="319"/>
    </row>
    <row r="330639" spans="40:40">
      <c r="AN330639" s="319"/>
    </row>
    <row r="330699" spans="40:40">
      <c r="AN330699" s="319"/>
    </row>
    <row r="330759" spans="40:40">
      <c r="AN330759" s="319"/>
    </row>
    <row r="330819" spans="40:40">
      <c r="AN330819" s="319"/>
    </row>
    <row r="330879" spans="40:40">
      <c r="AN330879" s="319"/>
    </row>
    <row r="330939" spans="40:40">
      <c r="AN330939" s="319"/>
    </row>
    <row r="330999" spans="40:40">
      <c r="AN330999" s="319"/>
    </row>
    <row r="331059" spans="40:40">
      <c r="AN331059" s="319"/>
    </row>
    <row r="331119" spans="40:40">
      <c r="AN331119" s="319"/>
    </row>
    <row r="331179" spans="40:40">
      <c r="AN331179" s="319"/>
    </row>
    <row r="331239" spans="40:40">
      <c r="AN331239" s="319"/>
    </row>
    <row r="331299" spans="40:40">
      <c r="AN331299" s="319"/>
    </row>
    <row r="331359" spans="40:40">
      <c r="AN331359" s="319"/>
    </row>
    <row r="331419" spans="40:40">
      <c r="AN331419" s="319"/>
    </row>
    <row r="331479" spans="40:40">
      <c r="AN331479" s="319"/>
    </row>
    <row r="331539" spans="40:40">
      <c r="AN331539" s="319"/>
    </row>
    <row r="331599" spans="40:40">
      <c r="AN331599" s="319"/>
    </row>
    <row r="331659" spans="40:40">
      <c r="AN331659" s="319"/>
    </row>
    <row r="331719" spans="40:40">
      <c r="AN331719" s="319"/>
    </row>
    <row r="331779" spans="40:40">
      <c r="AN331779" s="319"/>
    </row>
    <row r="331839" spans="40:40">
      <c r="AN331839" s="319"/>
    </row>
    <row r="331899" spans="40:40">
      <c r="AN331899" s="319"/>
    </row>
    <row r="331959" spans="40:40">
      <c r="AN331959" s="319"/>
    </row>
    <row r="332019" spans="40:40">
      <c r="AN332019" s="319"/>
    </row>
    <row r="332079" spans="40:40">
      <c r="AN332079" s="319"/>
    </row>
    <row r="332139" spans="40:40">
      <c r="AN332139" s="319"/>
    </row>
    <row r="332199" spans="40:40">
      <c r="AN332199" s="319"/>
    </row>
    <row r="332259" spans="40:40">
      <c r="AN332259" s="319"/>
    </row>
    <row r="332319" spans="40:40">
      <c r="AN332319" s="319"/>
    </row>
    <row r="332379" spans="40:40">
      <c r="AN332379" s="319"/>
    </row>
    <row r="332439" spans="40:40">
      <c r="AN332439" s="319"/>
    </row>
    <row r="332499" spans="40:40">
      <c r="AN332499" s="319"/>
    </row>
    <row r="332559" spans="40:40">
      <c r="AN332559" s="319"/>
    </row>
    <row r="332619" spans="40:40">
      <c r="AN332619" s="319"/>
    </row>
    <row r="332679" spans="40:40">
      <c r="AN332679" s="319"/>
    </row>
    <row r="332739" spans="40:40">
      <c r="AN332739" s="319"/>
    </row>
    <row r="332799" spans="40:40">
      <c r="AN332799" s="319"/>
    </row>
    <row r="332859" spans="40:40">
      <c r="AN332859" s="319"/>
    </row>
    <row r="332919" spans="40:40">
      <c r="AN332919" s="319"/>
    </row>
    <row r="332979" spans="40:40">
      <c r="AN332979" s="319"/>
    </row>
    <row r="333039" spans="40:40">
      <c r="AN333039" s="319"/>
    </row>
    <row r="333099" spans="40:40">
      <c r="AN333099" s="319"/>
    </row>
    <row r="333159" spans="40:40">
      <c r="AN333159" s="319"/>
    </row>
    <row r="333219" spans="40:40">
      <c r="AN333219" s="319"/>
    </row>
    <row r="333279" spans="40:40">
      <c r="AN333279" s="319"/>
    </row>
    <row r="333339" spans="40:40">
      <c r="AN333339" s="319"/>
    </row>
    <row r="333399" spans="40:40">
      <c r="AN333399" s="319"/>
    </row>
    <row r="333459" spans="40:40">
      <c r="AN333459" s="319"/>
    </row>
    <row r="333519" spans="40:40">
      <c r="AN333519" s="319"/>
    </row>
    <row r="333579" spans="40:40">
      <c r="AN333579" s="319"/>
    </row>
    <row r="333639" spans="40:40">
      <c r="AN333639" s="319"/>
    </row>
    <row r="333699" spans="40:40">
      <c r="AN333699" s="319"/>
    </row>
    <row r="333759" spans="40:40">
      <c r="AN333759" s="319"/>
    </row>
    <row r="333819" spans="40:40">
      <c r="AN333819" s="319"/>
    </row>
    <row r="333879" spans="40:40">
      <c r="AN333879" s="319"/>
    </row>
    <row r="333939" spans="40:40">
      <c r="AN333939" s="319"/>
    </row>
    <row r="333999" spans="40:40">
      <c r="AN333999" s="319"/>
    </row>
    <row r="334059" spans="40:40">
      <c r="AN334059" s="319"/>
    </row>
    <row r="334119" spans="40:40">
      <c r="AN334119" s="319"/>
    </row>
    <row r="334179" spans="40:40">
      <c r="AN334179" s="319"/>
    </row>
    <row r="334239" spans="40:40">
      <c r="AN334239" s="319"/>
    </row>
    <row r="334299" spans="40:40">
      <c r="AN334299" s="319"/>
    </row>
    <row r="334359" spans="40:40">
      <c r="AN334359" s="319"/>
    </row>
    <row r="334419" spans="40:40">
      <c r="AN334419" s="319"/>
    </row>
    <row r="334479" spans="40:40">
      <c r="AN334479" s="319"/>
    </row>
    <row r="334539" spans="40:40">
      <c r="AN334539" s="319"/>
    </row>
    <row r="334599" spans="40:40">
      <c r="AN334599" s="319"/>
    </row>
    <row r="334659" spans="40:40">
      <c r="AN334659" s="319"/>
    </row>
    <row r="334719" spans="40:40">
      <c r="AN334719" s="319"/>
    </row>
    <row r="334779" spans="40:40">
      <c r="AN334779" s="319"/>
    </row>
    <row r="334839" spans="40:40">
      <c r="AN334839" s="319"/>
    </row>
    <row r="334899" spans="40:40">
      <c r="AN334899" s="319"/>
    </row>
    <row r="334959" spans="40:40">
      <c r="AN334959" s="319"/>
    </row>
    <row r="335019" spans="40:40">
      <c r="AN335019" s="319"/>
    </row>
    <row r="335079" spans="40:40">
      <c r="AN335079" s="319"/>
    </row>
    <row r="335139" spans="40:40">
      <c r="AN335139" s="319"/>
    </row>
    <row r="335199" spans="40:40">
      <c r="AN335199" s="319"/>
    </row>
    <row r="335259" spans="40:40">
      <c r="AN335259" s="319"/>
    </row>
    <row r="335319" spans="40:40">
      <c r="AN335319" s="319"/>
    </row>
    <row r="335379" spans="40:40">
      <c r="AN335379" s="319"/>
    </row>
    <row r="335439" spans="40:40">
      <c r="AN335439" s="319"/>
    </row>
    <row r="335499" spans="40:40">
      <c r="AN335499" s="319"/>
    </row>
    <row r="335559" spans="40:40">
      <c r="AN335559" s="319"/>
    </row>
    <row r="335619" spans="40:40">
      <c r="AN335619" s="319"/>
    </row>
    <row r="335679" spans="40:40">
      <c r="AN335679" s="319"/>
    </row>
    <row r="335739" spans="40:40">
      <c r="AN335739" s="319"/>
    </row>
    <row r="335799" spans="40:40">
      <c r="AN335799" s="319"/>
    </row>
    <row r="335859" spans="40:40">
      <c r="AN335859" s="319"/>
    </row>
    <row r="335919" spans="40:40">
      <c r="AN335919" s="319"/>
    </row>
    <row r="335979" spans="40:40">
      <c r="AN335979" s="319"/>
    </row>
    <row r="336039" spans="40:40">
      <c r="AN336039" s="319"/>
    </row>
    <row r="336099" spans="40:40">
      <c r="AN336099" s="319"/>
    </row>
    <row r="336159" spans="40:40">
      <c r="AN336159" s="319"/>
    </row>
    <row r="336219" spans="40:40">
      <c r="AN336219" s="319"/>
    </row>
    <row r="336279" spans="40:40">
      <c r="AN336279" s="319"/>
    </row>
    <row r="336339" spans="40:40">
      <c r="AN336339" s="319"/>
    </row>
    <row r="336399" spans="40:40">
      <c r="AN336399" s="319"/>
    </row>
    <row r="336459" spans="40:40">
      <c r="AN336459" s="319"/>
    </row>
    <row r="336519" spans="40:40">
      <c r="AN336519" s="319"/>
    </row>
    <row r="336579" spans="40:40">
      <c r="AN336579" s="319"/>
    </row>
    <row r="336639" spans="40:40">
      <c r="AN336639" s="319"/>
    </row>
    <row r="336699" spans="40:40">
      <c r="AN336699" s="319"/>
    </row>
    <row r="336759" spans="40:40">
      <c r="AN336759" s="319"/>
    </row>
    <row r="336819" spans="40:40">
      <c r="AN336819" s="319"/>
    </row>
    <row r="336879" spans="40:40">
      <c r="AN336879" s="319"/>
    </row>
    <row r="336939" spans="40:40">
      <c r="AN336939" s="319"/>
    </row>
    <row r="336999" spans="40:40">
      <c r="AN336999" s="319"/>
    </row>
    <row r="337059" spans="40:40">
      <c r="AN337059" s="319"/>
    </row>
    <row r="337119" spans="40:40">
      <c r="AN337119" s="319"/>
    </row>
    <row r="337179" spans="40:40">
      <c r="AN337179" s="319"/>
    </row>
    <row r="337239" spans="40:40">
      <c r="AN337239" s="319"/>
    </row>
    <row r="337299" spans="40:40">
      <c r="AN337299" s="319"/>
    </row>
    <row r="337359" spans="40:40">
      <c r="AN337359" s="319"/>
    </row>
    <row r="337419" spans="40:40">
      <c r="AN337419" s="319"/>
    </row>
    <row r="337479" spans="40:40">
      <c r="AN337479" s="319"/>
    </row>
    <row r="337539" spans="40:40">
      <c r="AN337539" s="319"/>
    </row>
    <row r="337599" spans="40:40">
      <c r="AN337599" s="319"/>
    </row>
    <row r="337659" spans="40:40">
      <c r="AN337659" s="319"/>
    </row>
    <row r="337719" spans="40:40">
      <c r="AN337719" s="319"/>
    </row>
    <row r="337779" spans="40:40">
      <c r="AN337779" s="319"/>
    </row>
    <row r="337839" spans="40:40">
      <c r="AN337839" s="319"/>
    </row>
    <row r="337899" spans="40:40">
      <c r="AN337899" s="319"/>
    </row>
    <row r="337959" spans="40:40">
      <c r="AN337959" s="319"/>
    </row>
    <row r="338019" spans="40:40">
      <c r="AN338019" s="319"/>
    </row>
    <row r="338079" spans="40:40">
      <c r="AN338079" s="319"/>
    </row>
    <row r="338139" spans="40:40">
      <c r="AN338139" s="319"/>
    </row>
    <row r="338199" spans="40:40">
      <c r="AN338199" s="319"/>
    </row>
    <row r="338259" spans="40:40">
      <c r="AN338259" s="319"/>
    </row>
    <row r="338319" spans="40:40">
      <c r="AN338319" s="319"/>
    </row>
    <row r="338379" spans="40:40">
      <c r="AN338379" s="319"/>
    </row>
    <row r="338439" spans="40:40">
      <c r="AN338439" s="319"/>
    </row>
    <row r="338499" spans="40:40">
      <c r="AN338499" s="319"/>
    </row>
    <row r="338559" spans="40:40">
      <c r="AN338559" s="319"/>
    </row>
    <row r="338619" spans="40:40">
      <c r="AN338619" s="319"/>
    </row>
    <row r="338679" spans="40:40">
      <c r="AN338679" s="319"/>
    </row>
    <row r="338739" spans="40:40">
      <c r="AN338739" s="319"/>
    </row>
    <row r="338799" spans="40:40">
      <c r="AN338799" s="319"/>
    </row>
    <row r="338859" spans="40:40">
      <c r="AN338859" s="319"/>
    </row>
    <row r="338919" spans="40:40">
      <c r="AN338919" s="319"/>
    </row>
    <row r="338979" spans="40:40">
      <c r="AN338979" s="319"/>
    </row>
    <row r="339039" spans="40:40">
      <c r="AN339039" s="319"/>
    </row>
    <row r="339099" spans="40:40">
      <c r="AN339099" s="319"/>
    </row>
    <row r="339159" spans="40:40">
      <c r="AN339159" s="319"/>
    </row>
    <row r="339219" spans="40:40">
      <c r="AN339219" s="319"/>
    </row>
    <row r="339279" spans="40:40">
      <c r="AN339279" s="319"/>
    </row>
    <row r="339339" spans="40:40">
      <c r="AN339339" s="319"/>
    </row>
    <row r="339399" spans="40:40">
      <c r="AN339399" s="319"/>
    </row>
    <row r="339459" spans="40:40">
      <c r="AN339459" s="319"/>
    </row>
    <row r="339519" spans="40:40">
      <c r="AN339519" s="319"/>
    </row>
    <row r="339579" spans="40:40">
      <c r="AN339579" s="319"/>
    </row>
    <row r="339639" spans="40:40">
      <c r="AN339639" s="319"/>
    </row>
    <row r="339699" spans="40:40">
      <c r="AN339699" s="319"/>
    </row>
    <row r="339759" spans="40:40">
      <c r="AN339759" s="319"/>
    </row>
    <row r="339819" spans="40:40">
      <c r="AN339819" s="319"/>
    </row>
    <row r="339879" spans="40:40">
      <c r="AN339879" s="319"/>
    </row>
    <row r="339939" spans="40:40">
      <c r="AN339939" s="319"/>
    </row>
    <row r="339999" spans="40:40">
      <c r="AN339999" s="319"/>
    </row>
    <row r="340059" spans="40:40">
      <c r="AN340059" s="319"/>
    </row>
    <row r="340119" spans="40:40">
      <c r="AN340119" s="319"/>
    </row>
    <row r="340179" spans="40:40">
      <c r="AN340179" s="319"/>
    </row>
    <row r="340239" spans="40:40">
      <c r="AN340239" s="319"/>
    </row>
    <row r="340299" spans="40:40">
      <c r="AN340299" s="319"/>
    </row>
    <row r="340359" spans="40:40">
      <c r="AN340359" s="319"/>
    </row>
    <row r="340419" spans="40:40">
      <c r="AN340419" s="319"/>
    </row>
    <row r="340479" spans="40:40">
      <c r="AN340479" s="319"/>
    </row>
    <row r="340539" spans="40:40">
      <c r="AN340539" s="319"/>
    </row>
    <row r="340599" spans="40:40">
      <c r="AN340599" s="319"/>
    </row>
    <row r="340659" spans="40:40">
      <c r="AN340659" s="319"/>
    </row>
    <row r="340719" spans="40:40">
      <c r="AN340719" s="319"/>
    </row>
    <row r="340779" spans="40:40">
      <c r="AN340779" s="319"/>
    </row>
    <row r="340839" spans="40:40">
      <c r="AN340839" s="319"/>
    </row>
    <row r="340899" spans="40:40">
      <c r="AN340899" s="319"/>
    </row>
    <row r="340959" spans="40:40">
      <c r="AN340959" s="319"/>
    </row>
    <row r="341019" spans="40:40">
      <c r="AN341019" s="319"/>
    </row>
    <row r="341079" spans="40:40">
      <c r="AN341079" s="319"/>
    </row>
    <row r="341139" spans="40:40">
      <c r="AN341139" s="319"/>
    </row>
    <row r="341199" spans="40:40">
      <c r="AN341199" s="319"/>
    </row>
    <row r="341259" spans="40:40">
      <c r="AN341259" s="319"/>
    </row>
    <row r="341319" spans="40:40">
      <c r="AN341319" s="319"/>
    </row>
    <row r="341379" spans="40:40">
      <c r="AN341379" s="319"/>
    </row>
    <row r="341439" spans="40:40">
      <c r="AN341439" s="319"/>
    </row>
    <row r="341499" spans="40:40">
      <c r="AN341499" s="319"/>
    </row>
    <row r="341559" spans="40:40">
      <c r="AN341559" s="319"/>
    </row>
    <row r="341619" spans="40:40">
      <c r="AN341619" s="319"/>
    </row>
    <row r="341679" spans="40:40">
      <c r="AN341679" s="319"/>
    </row>
    <row r="341739" spans="40:40">
      <c r="AN341739" s="319"/>
    </row>
    <row r="341799" spans="40:40">
      <c r="AN341799" s="319"/>
    </row>
    <row r="341859" spans="40:40">
      <c r="AN341859" s="319"/>
    </row>
    <row r="341919" spans="40:40">
      <c r="AN341919" s="319"/>
    </row>
    <row r="341979" spans="40:40">
      <c r="AN341979" s="319"/>
    </row>
    <row r="342039" spans="40:40">
      <c r="AN342039" s="319"/>
    </row>
    <row r="342099" spans="40:40">
      <c r="AN342099" s="319"/>
    </row>
    <row r="342159" spans="40:40">
      <c r="AN342159" s="319"/>
    </row>
    <row r="342219" spans="40:40">
      <c r="AN342219" s="319"/>
    </row>
    <row r="342279" spans="40:40">
      <c r="AN342279" s="319"/>
    </row>
    <row r="342339" spans="40:40">
      <c r="AN342339" s="319"/>
    </row>
    <row r="342399" spans="40:40">
      <c r="AN342399" s="319"/>
    </row>
    <row r="342459" spans="40:40">
      <c r="AN342459" s="319"/>
    </row>
    <row r="342519" spans="40:40">
      <c r="AN342519" s="319"/>
    </row>
    <row r="342579" spans="40:40">
      <c r="AN342579" s="319"/>
    </row>
    <row r="342639" spans="40:40">
      <c r="AN342639" s="319"/>
    </row>
    <row r="342699" spans="40:40">
      <c r="AN342699" s="319"/>
    </row>
    <row r="342759" spans="40:40">
      <c r="AN342759" s="319"/>
    </row>
    <row r="342819" spans="40:40">
      <c r="AN342819" s="319"/>
    </row>
    <row r="342879" spans="40:40">
      <c r="AN342879" s="319"/>
    </row>
    <row r="342939" spans="40:40">
      <c r="AN342939" s="319"/>
    </row>
    <row r="342999" spans="40:40">
      <c r="AN342999" s="319"/>
    </row>
    <row r="343059" spans="40:40">
      <c r="AN343059" s="319"/>
    </row>
    <row r="343119" spans="40:40">
      <c r="AN343119" s="319"/>
    </row>
    <row r="343179" spans="40:40">
      <c r="AN343179" s="319"/>
    </row>
    <row r="343239" spans="40:40">
      <c r="AN343239" s="319"/>
    </row>
    <row r="343299" spans="40:40">
      <c r="AN343299" s="319"/>
    </row>
    <row r="343359" spans="40:40">
      <c r="AN343359" s="319"/>
    </row>
    <row r="343419" spans="40:40">
      <c r="AN343419" s="319"/>
    </row>
    <row r="343479" spans="40:40">
      <c r="AN343479" s="319"/>
    </row>
    <row r="343539" spans="40:40">
      <c r="AN343539" s="319"/>
    </row>
    <row r="343599" spans="40:40">
      <c r="AN343599" s="319"/>
    </row>
    <row r="343659" spans="40:40">
      <c r="AN343659" s="319"/>
    </row>
    <row r="343719" spans="40:40">
      <c r="AN343719" s="319"/>
    </row>
    <row r="343779" spans="40:40">
      <c r="AN343779" s="319"/>
    </row>
    <row r="343839" spans="40:40">
      <c r="AN343839" s="319"/>
    </row>
    <row r="343899" spans="40:40">
      <c r="AN343899" s="319"/>
    </row>
    <row r="343959" spans="40:40">
      <c r="AN343959" s="319"/>
    </row>
    <row r="344019" spans="40:40">
      <c r="AN344019" s="319"/>
    </row>
    <row r="344079" spans="40:40">
      <c r="AN344079" s="319"/>
    </row>
    <row r="344139" spans="40:40">
      <c r="AN344139" s="319"/>
    </row>
    <row r="344199" spans="40:40">
      <c r="AN344199" s="319"/>
    </row>
    <row r="344259" spans="40:40">
      <c r="AN344259" s="319"/>
    </row>
    <row r="344319" spans="40:40">
      <c r="AN344319" s="319"/>
    </row>
    <row r="344379" spans="40:40">
      <c r="AN344379" s="319"/>
    </row>
    <row r="344439" spans="40:40">
      <c r="AN344439" s="319"/>
    </row>
    <row r="344499" spans="40:40">
      <c r="AN344499" s="319"/>
    </row>
    <row r="344559" spans="40:40">
      <c r="AN344559" s="319"/>
    </row>
    <row r="344619" spans="40:40">
      <c r="AN344619" s="319"/>
    </row>
    <row r="344679" spans="40:40">
      <c r="AN344679" s="319"/>
    </row>
    <row r="344739" spans="40:40">
      <c r="AN344739" s="319"/>
    </row>
    <row r="344799" spans="40:40">
      <c r="AN344799" s="319"/>
    </row>
    <row r="344859" spans="40:40">
      <c r="AN344859" s="319"/>
    </row>
    <row r="344919" spans="40:40">
      <c r="AN344919" s="319"/>
    </row>
    <row r="344979" spans="40:40">
      <c r="AN344979" s="319"/>
    </row>
    <row r="345039" spans="40:40">
      <c r="AN345039" s="319"/>
    </row>
    <row r="345099" spans="40:40">
      <c r="AN345099" s="319"/>
    </row>
    <row r="345159" spans="40:40">
      <c r="AN345159" s="319"/>
    </row>
    <row r="345219" spans="40:40">
      <c r="AN345219" s="319"/>
    </row>
    <row r="345279" spans="40:40">
      <c r="AN345279" s="319"/>
    </row>
    <row r="345339" spans="40:40">
      <c r="AN345339" s="319"/>
    </row>
    <row r="345399" spans="40:40">
      <c r="AN345399" s="319"/>
    </row>
    <row r="345459" spans="40:40">
      <c r="AN345459" s="319"/>
    </row>
    <row r="345519" spans="40:40">
      <c r="AN345519" s="319"/>
    </row>
    <row r="345579" spans="40:40">
      <c r="AN345579" s="319"/>
    </row>
    <row r="345639" spans="40:40">
      <c r="AN345639" s="319"/>
    </row>
    <row r="345699" spans="40:40">
      <c r="AN345699" s="319"/>
    </row>
    <row r="345759" spans="40:40">
      <c r="AN345759" s="319"/>
    </row>
    <row r="345819" spans="40:40">
      <c r="AN345819" s="319"/>
    </row>
    <row r="345879" spans="40:40">
      <c r="AN345879" s="319"/>
    </row>
    <row r="345939" spans="40:40">
      <c r="AN345939" s="319"/>
    </row>
    <row r="345999" spans="40:40">
      <c r="AN345999" s="319"/>
    </row>
    <row r="346059" spans="40:40">
      <c r="AN346059" s="319"/>
    </row>
    <row r="346119" spans="40:40">
      <c r="AN346119" s="319"/>
    </row>
    <row r="346179" spans="40:40">
      <c r="AN346179" s="319"/>
    </row>
    <row r="346239" spans="40:40">
      <c r="AN346239" s="319"/>
    </row>
    <row r="346299" spans="40:40">
      <c r="AN346299" s="319"/>
    </row>
    <row r="346359" spans="40:40">
      <c r="AN346359" s="319"/>
    </row>
    <row r="346419" spans="40:40">
      <c r="AN346419" s="319"/>
    </row>
    <row r="346479" spans="40:40">
      <c r="AN346479" s="319"/>
    </row>
    <row r="346539" spans="40:40">
      <c r="AN346539" s="319"/>
    </row>
    <row r="346599" spans="40:40">
      <c r="AN346599" s="319"/>
    </row>
    <row r="346659" spans="40:40">
      <c r="AN346659" s="319"/>
    </row>
    <row r="346719" spans="40:40">
      <c r="AN346719" s="319"/>
    </row>
    <row r="346779" spans="40:40">
      <c r="AN346779" s="319"/>
    </row>
    <row r="346839" spans="40:40">
      <c r="AN346839" s="319"/>
    </row>
    <row r="346899" spans="40:40">
      <c r="AN346899" s="319"/>
    </row>
    <row r="346959" spans="40:40">
      <c r="AN346959" s="319"/>
    </row>
    <row r="347019" spans="40:40">
      <c r="AN347019" s="319"/>
    </row>
    <row r="347079" spans="40:40">
      <c r="AN347079" s="319"/>
    </row>
    <row r="347139" spans="40:40">
      <c r="AN347139" s="319"/>
    </row>
    <row r="347199" spans="40:40">
      <c r="AN347199" s="319"/>
    </row>
    <row r="347259" spans="40:40">
      <c r="AN347259" s="319"/>
    </row>
    <row r="347319" spans="40:40">
      <c r="AN347319" s="319"/>
    </row>
    <row r="347379" spans="40:40">
      <c r="AN347379" s="319"/>
    </row>
    <row r="347439" spans="40:40">
      <c r="AN347439" s="319"/>
    </row>
    <row r="347499" spans="40:40">
      <c r="AN347499" s="319"/>
    </row>
    <row r="347559" spans="40:40">
      <c r="AN347559" s="319"/>
    </row>
    <row r="347619" spans="40:40">
      <c r="AN347619" s="319"/>
    </row>
    <row r="347679" spans="40:40">
      <c r="AN347679" s="319"/>
    </row>
    <row r="347739" spans="40:40">
      <c r="AN347739" s="319"/>
    </row>
    <row r="347799" spans="40:40">
      <c r="AN347799" s="319"/>
    </row>
    <row r="347859" spans="40:40">
      <c r="AN347859" s="319"/>
    </row>
    <row r="347919" spans="40:40">
      <c r="AN347919" s="319"/>
    </row>
    <row r="347979" spans="40:40">
      <c r="AN347979" s="319"/>
    </row>
    <row r="348039" spans="40:40">
      <c r="AN348039" s="319"/>
    </row>
    <row r="348099" spans="40:40">
      <c r="AN348099" s="319"/>
    </row>
    <row r="348159" spans="40:40">
      <c r="AN348159" s="319"/>
    </row>
    <row r="348219" spans="40:40">
      <c r="AN348219" s="319"/>
    </row>
    <row r="348279" spans="40:40">
      <c r="AN348279" s="319"/>
    </row>
    <row r="348339" spans="40:40">
      <c r="AN348339" s="319"/>
    </row>
    <row r="348399" spans="40:40">
      <c r="AN348399" s="319"/>
    </row>
    <row r="348459" spans="40:40">
      <c r="AN348459" s="319"/>
    </row>
    <row r="348519" spans="40:40">
      <c r="AN348519" s="319"/>
    </row>
    <row r="348579" spans="40:40">
      <c r="AN348579" s="319"/>
    </row>
    <row r="348639" spans="40:40">
      <c r="AN348639" s="319"/>
    </row>
    <row r="348699" spans="40:40">
      <c r="AN348699" s="319"/>
    </row>
    <row r="348759" spans="40:40">
      <c r="AN348759" s="319"/>
    </row>
    <row r="348819" spans="40:40">
      <c r="AN348819" s="319"/>
    </row>
    <row r="348879" spans="40:40">
      <c r="AN348879" s="319"/>
    </row>
    <row r="348939" spans="40:40">
      <c r="AN348939" s="319"/>
    </row>
    <row r="348999" spans="40:40">
      <c r="AN348999" s="319"/>
    </row>
    <row r="349059" spans="40:40">
      <c r="AN349059" s="319"/>
    </row>
    <row r="349119" spans="40:40">
      <c r="AN349119" s="319"/>
    </row>
    <row r="349179" spans="40:40">
      <c r="AN349179" s="319"/>
    </row>
    <row r="349239" spans="40:40">
      <c r="AN349239" s="319"/>
    </row>
    <row r="349299" spans="40:40">
      <c r="AN349299" s="319"/>
    </row>
    <row r="349359" spans="40:40">
      <c r="AN349359" s="319"/>
    </row>
    <row r="349419" spans="40:40">
      <c r="AN349419" s="319"/>
    </row>
    <row r="349479" spans="40:40">
      <c r="AN349479" s="319"/>
    </row>
    <row r="349539" spans="40:40">
      <c r="AN349539" s="319"/>
    </row>
    <row r="349599" spans="40:40">
      <c r="AN349599" s="319"/>
    </row>
    <row r="349659" spans="40:40">
      <c r="AN349659" s="319"/>
    </row>
    <row r="349719" spans="40:40">
      <c r="AN349719" s="319"/>
    </row>
    <row r="349779" spans="40:40">
      <c r="AN349779" s="319"/>
    </row>
    <row r="349839" spans="40:40">
      <c r="AN349839" s="319"/>
    </row>
    <row r="349899" spans="40:40">
      <c r="AN349899" s="319"/>
    </row>
    <row r="349959" spans="40:40">
      <c r="AN349959" s="319"/>
    </row>
    <row r="350019" spans="40:40">
      <c r="AN350019" s="319"/>
    </row>
    <row r="350079" spans="40:40">
      <c r="AN350079" s="319"/>
    </row>
    <row r="350139" spans="40:40">
      <c r="AN350139" s="319"/>
    </row>
    <row r="350199" spans="40:40">
      <c r="AN350199" s="319"/>
    </row>
    <row r="350259" spans="40:40">
      <c r="AN350259" s="319"/>
    </row>
    <row r="350319" spans="40:40">
      <c r="AN350319" s="319"/>
    </row>
    <row r="350379" spans="40:40">
      <c r="AN350379" s="319"/>
    </row>
    <row r="350439" spans="40:40">
      <c r="AN350439" s="319"/>
    </row>
    <row r="350499" spans="40:40">
      <c r="AN350499" s="319"/>
    </row>
    <row r="350559" spans="40:40">
      <c r="AN350559" s="319"/>
    </row>
    <row r="350619" spans="40:40">
      <c r="AN350619" s="319"/>
    </row>
    <row r="350679" spans="40:40">
      <c r="AN350679" s="319"/>
    </row>
    <row r="350739" spans="40:40">
      <c r="AN350739" s="319"/>
    </row>
    <row r="350799" spans="40:40">
      <c r="AN350799" s="319"/>
    </row>
    <row r="350859" spans="40:40">
      <c r="AN350859" s="319"/>
    </row>
    <row r="350919" spans="40:40">
      <c r="AN350919" s="319"/>
    </row>
    <row r="350979" spans="40:40">
      <c r="AN350979" s="319"/>
    </row>
    <row r="351039" spans="40:40">
      <c r="AN351039" s="319"/>
    </row>
    <row r="351099" spans="40:40">
      <c r="AN351099" s="319"/>
    </row>
    <row r="351159" spans="40:40">
      <c r="AN351159" s="319"/>
    </row>
    <row r="351219" spans="40:40">
      <c r="AN351219" s="319"/>
    </row>
    <row r="351279" spans="40:40">
      <c r="AN351279" s="319"/>
    </row>
    <row r="351339" spans="40:40">
      <c r="AN351339" s="319"/>
    </row>
    <row r="351399" spans="40:40">
      <c r="AN351399" s="319"/>
    </row>
    <row r="351459" spans="40:40">
      <c r="AN351459" s="319"/>
    </row>
    <row r="351519" spans="40:40">
      <c r="AN351519" s="319"/>
    </row>
    <row r="351579" spans="40:40">
      <c r="AN351579" s="319"/>
    </row>
    <row r="351639" spans="40:40">
      <c r="AN351639" s="319"/>
    </row>
    <row r="351699" spans="40:40">
      <c r="AN351699" s="319"/>
    </row>
    <row r="351759" spans="40:40">
      <c r="AN351759" s="319"/>
    </row>
    <row r="351819" spans="40:40">
      <c r="AN351819" s="319"/>
    </row>
    <row r="351879" spans="40:40">
      <c r="AN351879" s="319"/>
    </row>
    <row r="351939" spans="40:40">
      <c r="AN351939" s="319"/>
    </row>
    <row r="351999" spans="40:40">
      <c r="AN351999" s="319"/>
    </row>
    <row r="352059" spans="40:40">
      <c r="AN352059" s="319"/>
    </row>
    <row r="352119" spans="40:40">
      <c r="AN352119" s="319"/>
    </row>
    <row r="352179" spans="40:40">
      <c r="AN352179" s="319"/>
    </row>
    <row r="352239" spans="40:40">
      <c r="AN352239" s="319"/>
    </row>
    <row r="352299" spans="40:40">
      <c r="AN352299" s="319"/>
    </row>
    <row r="352359" spans="40:40">
      <c r="AN352359" s="319"/>
    </row>
    <row r="352419" spans="40:40">
      <c r="AN352419" s="319"/>
    </row>
    <row r="352479" spans="40:40">
      <c r="AN352479" s="319"/>
    </row>
    <row r="352539" spans="40:40">
      <c r="AN352539" s="319"/>
    </row>
    <row r="352599" spans="40:40">
      <c r="AN352599" s="319"/>
    </row>
    <row r="352659" spans="40:40">
      <c r="AN352659" s="319"/>
    </row>
    <row r="352719" spans="40:40">
      <c r="AN352719" s="319"/>
    </row>
    <row r="352779" spans="40:40">
      <c r="AN352779" s="319"/>
    </row>
    <row r="352839" spans="40:40">
      <c r="AN352839" s="319"/>
    </row>
    <row r="352899" spans="40:40">
      <c r="AN352899" s="319"/>
    </row>
    <row r="352959" spans="40:40">
      <c r="AN352959" s="319"/>
    </row>
    <row r="353019" spans="40:40">
      <c r="AN353019" s="319"/>
    </row>
    <row r="353079" spans="40:40">
      <c r="AN353079" s="319"/>
    </row>
    <row r="353139" spans="40:40">
      <c r="AN353139" s="319"/>
    </row>
    <row r="353199" spans="40:40">
      <c r="AN353199" s="319"/>
    </row>
    <row r="353259" spans="40:40">
      <c r="AN353259" s="319"/>
    </row>
    <row r="353319" spans="40:40">
      <c r="AN353319" s="319"/>
    </row>
    <row r="353379" spans="40:40">
      <c r="AN353379" s="319"/>
    </row>
    <row r="353439" spans="40:40">
      <c r="AN353439" s="319"/>
    </row>
    <row r="353499" spans="40:40">
      <c r="AN353499" s="319"/>
    </row>
    <row r="353559" spans="40:40">
      <c r="AN353559" s="319"/>
    </row>
    <row r="353619" spans="40:40">
      <c r="AN353619" s="319"/>
    </row>
    <row r="353679" spans="40:40">
      <c r="AN353679" s="319"/>
    </row>
    <row r="353739" spans="40:40">
      <c r="AN353739" s="319"/>
    </row>
    <row r="353799" spans="40:40">
      <c r="AN353799" s="319"/>
    </row>
    <row r="353859" spans="40:40">
      <c r="AN353859" s="319"/>
    </row>
    <row r="353919" spans="40:40">
      <c r="AN353919" s="319"/>
    </row>
    <row r="353979" spans="40:40">
      <c r="AN353979" s="319"/>
    </row>
    <row r="354039" spans="40:40">
      <c r="AN354039" s="319"/>
    </row>
    <row r="354099" spans="40:40">
      <c r="AN354099" s="319"/>
    </row>
    <row r="354159" spans="40:40">
      <c r="AN354159" s="319"/>
    </row>
    <row r="354219" spans="40:40">
      <c r="AN354219" s="319"/>
    </row>
    <row r="354279" spans="40:40">
      <c r="AN354279" s="319"/>
    </row>
    <row r="354339" spans="40:40">
      <c r="AN354339" s="319"/>
    </row>
    <row r="354399" spans="40:40">
      <c r="AN354399" s="319"/>
    </row>
    <row r="354459" spans="40:40">
      <c r="AN354459" s="319"/>
    </row>
    <row r="354519" spans="40:40">
      <c r="AN354519" s="319"/>
    </row>
    <row r="354579" spans="40:40">
      <c r="AN354579" s="319"/>
    </row>
    <row r="354639" spans="40:40">
      <c r="AN354639" s="319"/>
    </row>
    <row r="354699" spans="40:40">
      <c r="AN354699" s="319"/>
    </row>
    <row r="354759" spans="40:40">
      <c r="AN354759" s="319"/>
    </row>
    <row r="354819" spans="40:40">
      <c r="AN354819" s="319"/>
    </row>
    <row r="354879" spans="40:40">
      <c r="AN354879" s="319"/>
    </row>
    <row r="354939" spans="40:40">
      <c r="AN354939" s="319"/>
    </row>
    <row r="354999" spans="40:40">
      <c r="AN354999" s="319"/>
    </row>
    <row r="355059" spans="40:40">
      <c r="AN355059" s="319"/>
    </row>
    <row r="355119" spans="40:40">
      <c r="AN355119" s="319"/>
    </row>
    <row r="355179" spans="40:40">
      <c r="AN355179" s="319"/>
    </row>
    <row r="355239" spans="40:40">
      <c r="AN355239" s="319"/>
    </row>
    <row r="355299" spans="40:40">
      <c r="AN355299" s="319"/>
    </row>
    <row r="355359" spans="40:40">
      <c r="AN355359" s="319"/>
    </row>
    <row r="355419" spans="40:40">
      <c r="AN355419" s="319"/>
    </row>
    <row r="355479" spans="40:40">
      <c r="AN355479" s="319"/>
    </row>
    <row r="355539" spans="40:40">
      <c r="AN355539" s="319"/>
    </row>
    <row r="355599" spans="40:40">
      <c r="AN355599" s="319"/>
    </row>
    <row r="355659" spans="40:40">
      <c r="AN355659" s="319"/>
    </row>
    <row r="355719" spans="40:40">
      <c r="AN355719" s="319"/>
    </row>
    <row r="355779" spans="40:40">
      <c r="AN355779" s="319"/>
    </row>
    <row r="355839" spans="40:40">
      <c r="AN355839" s="319"/>
    </row>
    <row r="355899" spans="40:40">
      <c r="AN355899" s="319"/>
    </row>
    <row r="355959" spans="40:40">
      <c r="AN355959" s="319"/>
    </row>
    <row r="356019" spans="40:40">
      <c r="AN356019" s="319"/>
    </row>
    <row r="356079" spans="40:40">
      <c r="AN356079" s="319"/>
    </row>
    <row r="356139" spans="40:40">
      <c r="AN356139" s="319"/>
    </row>
    <row r="356199" spans="40:40">
      <c r="AN356199" s="319"/>
    </row>
    <row r="356259" spans="40:40">
      <c r="AN356259" s="319"/>
    </row>
    <row r="356319" spans="40:40">
      <c r="AN356319" s="319"/>
    </row>
    <row r="356379" spans="40:40">
      <c r="AN356379" s="319"/>
    </row>
    <row r="356439" spans="40:40">
      <c r="AN356439" s="319"/>
    </row>
    <row r="356499" spans="40:40">
      <c r="AN356499" s="319"/>
    </row>
    <row r="356559" spans="40:40">
      <c r="AN356559" s="319"/>
    </row>
    <row r="356619" spans="40:40">
      <c r="AN356619" s="319"/>
    </row>
    <row r="356679" spans="40:40">
      <c r="AN356679" s="319"/>
    </row>
    <row r="356739" spans="40:40">
      <c r="AN356739" s="319"/>
    </row>
    <row r="356799" spans="40:40">
      <c r="AN356799" s="319"/>
    </row>
    <row r="356859" spans="40:40">
      <c r="AN356859" s="319"/>
    </row>
    <row r="356919" spans="40:40">
      <c r="AN356919" s="319"/>
    </row>
    <row r="356979" spans="40:40">
      <c r="AN356979" s="319"/>
    </row>
    <row r="357039" spans="40:40">
      <c r="AN357039" s="319"/>
    </row>
    <row r="357099" spans="40:40">
      <c r="AN357099" s="319"/>
    </row>
    <row r="357159" spans="40:40">
      <c r="AN357159" s="319"/>
    </row>
    <row r="357219" spans="40:40">
      <c r="AN357219" s="319"/>
    </row>
    <row r="357279" spans="40:40">
      <c r="AN357279" s="319"/>
    </row>
    <row r="357339" spans="40:40">
      <c r="AN357339" s="319"/>
    </row>
    <row r="357399" spans="40:40">
      <c r="AN357399" s="319"/>
    </row>
    <row r="357459" spans="40:40">
      <c r="AN357459" s="319"/>
    </row>
    <row r="357519" spans="40:40">
      <c r="AN357519" s="319"/>
    </row>
    <row r="357579" spans="40:40">
      <c r="AN357579" s="319"/>
    </row>
    <row r="357639" spans="40:40">
      <c r="AN357639" s="319"/>
    </row>
    <row r="357699" spans="40:40">
      <c r="AN357699" s="319"/>
    </row>
    <row r="357759" spans="40:40">
      <c r="AN357759" s="319"/>
    </row>
    <row r="357819" spans="40:40">
      <c r="AN357819" s="319"/>
    </row>
    <row r="357879" spans="40:40">
      <c r="AN357879" s="319"/>
    </row>
    <row r="357939" spans="40:40">
      <c r="AN357939" s="319"/>
    </row>
    <row r="357999" spans="40:40">
      <c r="AN357999" s="319"/>
    </row>
    <row r="358059" spans="40:40">
      <c r="AN358059" s="319"/>
    </row>
    <row r="358119" spans="40:40">
      <c r="AN358119" s="319"/>
    </row>
    <row r="358179" spans="40:40">
      <c r="AN358179" s="319"/>
    </row>
    <row r="358239" spans="40:40">
      <c r="AN358239" s="319"/>
    </row>
    <row r="358299" spans="40:40">
      <c r="AN358299" s="319"/>
    </row>
    <row r="358359" spans="40:40">
      <c r="AN358359" s="319"/>
    </row>
    <row r="358419" spans="40:40">
      <c r="AN358419" s="319"/>
    </row>
    <row r="358479" spans="40:40">
      <c r="AN358479" s="319"/>
    </row>
    <row r="358539" spans="40:40">
      <c r="AN358539" s="319"/>
    </row>
    <row r="358599" spans="40:40">
      <c r="AN358599" s="319"/>
    </row>
    <row r="358659" spans="40:40">
      <c r="AN358659" s="319"/>
    </row>
    <row r="358719" spans="40:40">
      <c r="AN358719" s="319"/>
    </row>
    <row r="358779" spans="40:40">
      <c r="AN358779" s="319"/>
    </row>
    <row r="358839" spans="40:40">
      <c r="AN358839" s="319"/>
    </row>
    <row r="358899" spans="40:40">
      <c r="AN358899" s="319"/>
    </row>
    <row r="358959" spans="40:40">
      <c r="AN358959" s="319"/>
    </row>
    <row r="359019" spans="40:40">
      <c r="AN359019" s="319"/>
    </row>
    <row r="359079" spans="40:40">
      <c r="AN359079" s="319"/>
    </row>
    <row r="359139" spans="40:40">
      <c r="AN359139" s="319"/>
    </row>
    <row r="359199" spans="40:40">
      <c r="AN359199" s="319"/>
    </row>
    <row r="359259" spans="40:40">
      <c r="AN359259" s="319"/>
    </row>
    <row r="359319" spans="40:40">
      <c r="AN359319" s="319"/>
    </row>
    <row r="359379" spans="40:40">
      <c r="AN359379" s="319"/>
    </row>
    <row r="359439" spans="40:40">
      <c r="AN359439" s="319"/>
    </row>
    <row r="359499" spans="40:40">
      <c r="AN359499" s="319"/>
    </row>
    <row r="359559" spans="40:40">
      <c r="AN359559" s="319"/>
    </row>
    <row r="359619" spans="40:40">
      <c r="AN359619" s="319"/>
    </row>
    <row r="359679" spans="40:40">
      <c r="AN359679" s="319"/>
    </row>
    <row r="359739" spans="40:40">
      <c r="AN359739" s="319"/>
    </row>
    <row r="359799" spans="40:40">
      <c r="AN359799" s="319"/>
    </row>
    <row r="359859" spans="40:40">
      <c r="AN359859" s="319"/>
    </row>
    <row r="359919" spans="40:40">
      <c r="AN359919" s="319"/>
    </row>
    <row r="359979" spans="40:40">
      <c r="AN359979" s="319"/>
    </row>
    <row r="360039" spans="40:40">
      <c r="AN360039" s="319"/>
    </row>
    <row r="360099" spans="40:40">
      <c r="AN360099" s="319"/>
    </row>
    <row r="360159" spans="40:40">
      <c r="AN360159" s="319"/>
    </row>
    <row r="360219" spans="40:40">
      <c r="AN360219" s="319"/>
    </row>
    <row r="360279" spans="40:40">
      <c r="AN360279" s="319"/>
    </row>
    <row r="360339" spans="40:40">
      <c r="AN360339" s="319"/>
    </row>
    <row r="360399" spans="40:40">
      <c r="AN360399" s="319"/>
    </row>
    <row r="360459" spans="40:40">
      <c r="AN360459" s="319"/>
    </row>
    <row r="360519" spans="40:40">
      <c r="AN360519" s="319"/>
    </row>
    <row r="360579" spans="40:40">
      <c r="AN360579" s="319"/>
    </row>
    <row r="360639" spans="40:40">
      <c r="AN360639" s="319"/>
    </row>
    <row r="360699" spans="40:40">
      <c r="AN360699" s="319"/>
    </row>
    <row r="360759" spans="40:40">
      <c r="AN360759" s="319"/>
    </row>
    <row r="360819" spans="40:40">
      <c r="AN360819" s="319"/>
    </row>
    <row r="360879" spans="40:40">
      <c r="AN360879" s="319"/>
    </row>
    <row r="360939" spans="40:40">
      <c r="AN360939" s="319"/>
    </row>
    <row r="360999" spans="40:40">
      <c r="AN360999" s="319"/>
    </row>
    <row r="361059" spans="40:40">
      <c r="AN361059" s="319"/>
    </row>
    <row r="361119" spans="40:40">
      <c r="AN361119" s="319"/>
    </row>
    <row r="361179" spans="40:40">
      <c r="AN361179" s="319"/>
    </row>
    <row r="361239" spans="40:40">
      <c r="AN361239" s="319"/>
    </row>
    <row r="361299" spans="40:40">
      <c r="AN361299" s="319"/>
    </row>
    <row r="361359" spans="40:40">
      <c r="AN361359" s="319"/>
    </row>
    <row r="361419" spans="40:40">
      <c r="AN361419" s="319"/>
    </row>
    <row r="361479" spans="40:40">
      <c r="AN361479" s="319"/>
    </row>
    <row r="361539" spans="40:40">
      <c r="AN361539" s="319"/>
    </row>
    <row r="361599" spans="40:40">
      <c r="AN361599" s="319"/>
    </row>
    <row r="361659" spans="40:40">
      <c r="AN361659" s="319"/>
    </row>
    <row r="361719" spans="40:40">
      <c r="AN361719" s="319"/>
    </row>
    <row r="361779" spans="40:40">
      <c r="AN361779" s="319"/>
    </row>
    <row r="361839" spans="40:40">
      <c r="AN361839" s="319"/>
    </row>
    <row r="361899" spans="40:40">
      <c r="AN361899" s="319"/>
    </row>
    <row r="361959" spans="40:40">
      <c r="AN361959" s="319"/>
    </row>
    <row r="362019" spans="40:40">
      <c r="AN362019" s="319"/>
    </row>
    <row r="362079" spans="40:40">
      <c r="AN362079" s="319"/>
    </row>
    <row r="362139" spans="40:40">
      <c r="AN362139" s="319"/>
    </row>
    <row r="362199" spans="40:40">
      <c r="AN362199" s="319"/>
    </row>
    <row r="362259" spans="40:40">
      <c r="AN362259" s="319"/>
    </row>
    <row r="362319" spans="40:40">
      <c r="AN362319" s="319"/>
    </row>
    <row r="362379" spans="40:40">
      <c r="AN362379" s="319"/>
    </row>
    <row r="362439" spans="40:40">
      <c r="AN362439" s="319"/>
    </row>
    <row r="362499" spans="40:40">
      <c r="AN362499" s="319"/>
    </row>
    <row r="362559" spans="40:40">
      <c r="AN362559" s="319"/>
    </row>
    <row r="362619" spans="40:40">
      <c r="AN362619" s="319"/>
    </row>
    <row r="362679" spans="40:40">
      <c r="AN362679" s="319"/>
    </row>
    <row r="362739" spans="40:40">
      <c r="AN362739" s="319"/>
    </row>
    <row r="362799" spans="40:40">
      <c r="AN362799" s="319"/>
    </row>
    <row r="362859" spans="40:40">
      <c r="AN362859" s="319"/>
    </row>
    <row r="362919" spans="40:40">
      <c r="AN362919" s="319"/>
    </row>
    <row r="362979" spans="40:40">
      <c r="AN362979" s="319"/>
    </row>
    <row r="363039" spans="40:40">
      <c r="AN363039" s="319"/>
    </row>
    <row r="363099" spans="40:40">
      <c r="AN363099" s="319"/>
    </row>
    <row r="363159" spans="40:40">
      <c r="AN363159" s="319"/>
    </row>
    <row r="363219" spans="40:40">
      <c r="AN363219" s="319"/>
    </row>
    <row r="363279" spans="40:40">
      <c r="AN363279" s="319"/>
    </row>
    <row r="363339" spans="40:40">
      <c r="AN363339" s="319"/>
    </row>
    <row r="363399" spans="40:40">
      <c r="AN363399" s="319"/>
    </row>
    <row r="363459" spans="40:40">
      <c r="AN363459" s="319"/>
    </row>
    <row r="363519" spans="40:40">
      <c r="AN363519" s="319"/>
    </row>
    <row r="363579" spans="40:40">
      <c r="AN363579" s="319"/>
    </row>
    <row r="363639" spans="40:40">
      <c r="AN363639" s="319"/>
    </row>
    <row r="363699" spans="40:40">
      <c r="AN363699" s="319"/>
    </row>
    <row r="363759" spans="40:40">
      <c r="AN363759" s="319"/>
    </row>
    <row r="363819" spans="40:40">
      <c r="AN363819" s="319"/>
    </row>
    <row r="363879" spans="40:40">
      <c r="AN363879" s="319"/>
    </row>
    <row r="363939" spans="40:40">
      <c r="AN363939" s="319"/>
    </row>
    <row r="363999" spans="40:40">
      <c r="AN363999" s="319"/>
    </row>
    <row r="364059" spans="40:40">
      <c r="AN364059" s="319"/>
    </row>
    <row r="364119" spans="40:40">
      <c r="AN364119" s="319"/>
    </row>
    <row r="364179" spans="40:40">
      <c r="AN364179" s="319"/>
    </row>
    <row r="364239" spans="40:40">
      <c r="AN364239" s="319"/>
    </row>
    <row r="364299" spans="40:40">
      <c r="AN364299" s="319"/>
    </row>
    <row r="364359" spans="40:40">
      <c r="AN364359" s="319"/>
    </row>
    <row r="364419" spans="40:40">
      <c r="AN364419" s="319"/>
    </row>
    <row r="364479" spans="40:40">
      <c r="AN364479" s="319"/>
    </row>
    <row r="364539" spans="40:40">
      <c r="AN364539" s="319"/>
    </row>
    <row r="364599" spans="40:40">
      <c r="AN364599" s="319"/>
    </row>
    <row r="364659" spans="40:40">
      <c r="AN364659" s="319"/>
    </row>
    <row r="364719" spans="40:40">
      <c r="AN364719" s="319"/>
    </row>
    <row r="364779" spans="40:40">
      <c r="AN364779" s="319"/>
    </row>
    <row r="364839" spans="40:40">
      <c r="AN364839" s="319"/>
    </row>
    <row r="364899" spans="40:40">
      <c r="AN364899" s="319"/>
    </row>
    <row r="364959" spans="40:40">
      <c r="AN364959" s="319"/>
    </row>
    <row r="365019" spans="40:40">
      <c r="AN365019" s="319"/>
    </row>
    <row r="365079" spans="40:40">
      <c r="AN365079" s="319"/>
    </row>
    <row r="365139" spans="40:40">
      <c r="AN365139" s="319"/>
    </row>
    <row r="365199" spans="40:40">
      <c r="AN365199" s="319"/>
    </row>
    <row r="365259" spans="40:40">
      <c r="AN365259" s="319"/>
    </row>
    <row r="365319" spans="40:40">
      <c r="AN365319" s="319"/>
    </row>
    <row r="365379" spans="40:40">
      <c r="AN365379" s="319"/>
    </row>
    <row r="365439" spans="40:40">
      <c r="AN365439" s="319"/>
    </row>
    <row r="365499" spans="40:40">
      <c r="AN365499" s="319"/>
    </row>
    <row r="365559" spans="40:40">
      <c r="AN365559" s="319"/>
    </row>
    <row r="365619" spans="40:40">
      <c r="AN365619" s="319"/>
    </row>
    <row r="365679" spans="40:40">
      <c r="AN365679" s="319"/>
    </row>
    <row r="365739" spans="40:40">
      <c r="AN365739" s="319"/>
    </row>
    <row r="365799" spans="40:40">
      <c r="AN365799" s="319"/>
    </row>
    <row r="365859" spans="40:40">
      <c r="AN365859" s="319"/>
    </row>
    <row r="365919" spans="40:40">
      <c r="AN365919" s="319"/>
    </row>
    <row r="365979" spans="40:40">
      <c r="AN365979" s="319"/>
    </row>
    <row r="366039" spans="40:40">
      <c r="AN366039" s="319"/>
    </row>
    <row r="366099" spans="40:40">
      <c r="AN366099" s="319"/>
    </row>
    <row r="366159" spans="40:40">
      <c r="AN366159" s="319"/>
    </row>
    <row r="366219" spans="40:40">
      <c r="AN366219" s="319"/>
    </row>
    <row r="366279" spans="40:40">
      <c r="AN366279" s="319"/>
    </row>
    <row r="366339" spans="40:40">
      <c r="AN366339" s="319"/>
    </row>
    <row r="366399" spans="40:40">
      <c r="AN366399" s="319"/>
    </row>
    <row r="366459" spans="40:40">
      <c r="AN366459" s="319"/>
    </row>
    <row r="366519" spans="40:40">
      <c r="AN366519" s="319"/>
    </row>
    <row r="366579" spans="40:40">
      <c r="AN366579" s="319"/>
    </row>
    <row r="366639" spans="40:40">
      <c r="AN366639" s="319"/>
    </row>
    <row r="366699" spans="40:40">
      <c r="AN366699" s="319"/>
    </row>
    <row r="366759" spans="40:40">
      <c r="AN366759" s="319"/>
    </row>
    <row r="366819" spans="40:40">
      <c r="AN366819" s="319"/>
    </row>
    <row r="366879" spans="40:40">
      <c r="AN366879" s="319"/>
    </row>
    <row r="366939" spans="40:40">
      <c r="AN366939" s="319"/>
    </row>
    <row r="366999" spans="40:40">
      <c r="AN366999" s="319"/>
    </row>
    <row r="367059" spans="40:40">
      <c r="AN367059" s="319"/>
    </row>
    <row r="367119" spans="40:40">
      <c r="AN367119" s="319"/>
    </row>
    <row r="367179" spans="40:40">
      <c r="AN367179" s="319"/>
    </row>
    <row r="367239" spans="40:40">
      <c r="AN367239" s="319"/>
    </row>
    <row r="367299" spans="40:40">
      <c r="AN367299" s="319"/>
    </row>
    <row r="367359" spans="40:40">
      <c r="AN367359" s="319"/>
    </row>
    <row r="367419" spans="40:40">
      <c r="AN367419" s="319"/>
    </row>
    <row r="367479" spans="40:40">
      <c r="AN367479" s="319"/>
    </row>
    <row r="367539" spans="40:40">
      <c r="AN367539" s="319"/>
    </row>
    <row r="367599" spans="40:40">
      <c r="AN367599" s="319"/>
    </row>
    <row r="367659" spans="40:40">
      <c r="AN367659" s="319"/>
    </row>
    <row r="367719" spans="40:40">
      <c r="AN367719" s="319"/>
    </row>
    <row r="367779" spans="40:40">
      <c r="AN367779" s="319"/>
    </row>
    <row r="367839" spans="40:40">
      <c r="AN367839" s="319"/>
    </row>
    <row r="367899" spans="40:40">
      <c r="AN367899" s="319"/>
    </row>
    <row r="367959" spans="40:40">
      <c r="AN367959" s="319"/>
    </row>
    <row r="368019" spans="40:40">
      <c r="AN368019" s="319"/>
    </row>
    <row r="368079" spans="40:40">
      <c r="AN368079" s="319"/>
    </row>
    <row r="368139" spans="40:40">
      <c r="AN368139" s="319"/>
    </row>
    <row r="368199" spans="40:40">
      <c r="AN368199" s="319"/>
    </row>
    <row r="368259" spans="40:40">
      <c r="AN368259" s="319"/>
    </row>
    <row r="368319" spans="40:40">
      <c r="AN368319" s="319"/>
    </row>
    <row r="368379" spans="40:40">
      <c r="AN368379" s="319"/>
    </row>
    <row r="368439" spans="40:40">
      <c r="AN368439" s="319"/>
    </row>
    <row r="368499" spans="40:40">
      <c r="AN368499" s="319"/>
    </row>
    <row r="368559" spans="40:40">
      <c r="AN368559" s="319"/>
    </row>
    <row r="368619" spans="40:40">
      <c r="AN368619" s="319"/>
    </row>
    <row r="368679" spans="40:40">
      <c r="AN368679" s="319"/>
    </row>
    <row r="368739" spans="40:40">
      <c r="AN368739" s="319"/>
    </row>
    <row r="368799" spans="40:40">
      <c r="AN368799" s="319"/>
    </row>
    <row r="368859" spans="40:40">
      <c r="AN368859" s="319"/>
    </row>
    <row r="368919" spans="40:40">
      <c r="AN368919" s="319"/>
    </row>
    <row r="368979" spans="40:40">
      <c r="AN368979" s="319"/>
    </row>
    <row r="369039" spans="40:40">
      <c r="AN369039" s="319"/>
    </row>
    <row r="369099" spans="40:40">
      <c r="AN369099" s="319"/>
    </row>
    <row r="369159" spans="40:40">
      <c r="AN369159" s="319"/>
    </row>
    <row r="369219" spans="40:40">
      <c r="AN369219" s="319"/>
    </row>
    <row r="369279" spans="40:40">
      <c r="AN369279" s="319"/>
    </row>
    <row r="369339" spans="40:40">
      <c r="AN369339" s="319"/>
    </row>
    <row r="369399" spans="40:40">
      <c r="AN369399" s="319"/>
    </row>
    <row r="369459" spans="40:40">
      <c r="AN369459" s="319"/>
    </row>
    <row r="369519" spans="40:40">
      <c r="AN369519" s="319"/>
    </row>
    <row r="369579" spans="40:40">
      <c r="AN369579" s="319"/>
    </row>
    <row r="369639" spans="40:40">
      <c r="AN369639" s="319"/>
    </row>
    <row r="369699" spans="40:40">
      <c r="AN369699" s="319"/>
    </row>
    <row r="369759" spans="40:40">
      <c r="AN369759" s="319"/>
    </row>
    <row r="369819" spans="40:40">
      <c r="AN369819" s="319"/>
    </row>
    <row r="369879" spans="40:40">
      <c r="AN369879" s="319"/>
    </row>
    <row r="369939" spans="40:40">
      <c r="AN369939" s="319"/>
    </row>
    <row r="369999" spans="40:40">
      <c r="AN369999" s="319"/>
    </row>
    <row r="370059" spans="40:40">
      <c r="AN370059" s="319"/>
    </row>
    <row r="370119" spans="40:40">
      <c r="AN370119" s="319"/>
    </row>
    <row r="370179" spans="40:40">
      <c r="AN370179" s="319"/>
    </row>
    <row r="370239" spans="40:40">
      <c r="AN370239" s="319"/>
    </row>
    <row r="370299" spans="40:40">
      <c r="AN370299" s="319"/>
    </row>
    <row r="370359" spans="40:40">
      <c r="AN370359" s="319"/>
    </row>
    <row r="370419" spans="40:40">
      <c r="AN370419" s="319"/>
    </row>
    <row r="370479" spans="40:40">
      <c r="AN370479" s="319"/>
    </row>
    <row r="370539" spans="40:40">
      <c r="AN370539" s="319"/>
    </row>
    <row r="370599" spans="40:40">
      <c r="AN370599" s="319"/>
    </row>
    <row r="370659" spans="40:40">
      <c r="AN370659" s="319"/>
    </row>
    <row r="370719" spans="40:40">
      <c r="AN370719" s="319"/>
    </row>
    <row r="370779" spans="40:40">
      <c r="AN370779" s="319"/>
    </row>
    <row r="370839" spans="40:40">
      <c r="AN370839" s="319"/>
    </row>
    <row r="370899" spans="40:40">
      <c r="AN370899" s="319"/>
    </row>
    <row r="370959" spans="40:40">
      <c r="AN370959" s="319"/>
    </row>
    <row r="371019" spans="40:40">
      <c r="AN371019" s="319"/>
    </row>
    <row r="371079" spans="40:40">
      <c r="AN371079" s="319"/>
    </row>
    <row r="371139" spans="40:40">
      <c r="AN371139" s="319"/>
    </row>
    <row r="371199" spans="40:40">
      <c r="AN371199" s="319"/>
    </row>
    <row r="371259" spans="40:40">
      <c r="AN371259" s="319"/>
    </row>
    <row r="371319" spans="40:40">
      <c r="AN371319" s="319"/>
    </row>
    <row r="371379" spans="40:40">
      <c r="AN371379" s="319"/>
    </row>
    <row r="371439" spans="40:40">
      <c r="AN371439" s="319"/>
    </row>
    <row r="371499" spans="40:40">
      <c r="AN371499" s="319"/>
    </row>
    <row r="371559" spans="40:40">
      <c r="AN371559" s="319"/>
    </row>
    <row r="371619" spans="40:40">
      <c r="AN371619" s="319"/>
    </row>
    <row r="371679" spans="40:40">
      <c r="AN371679" s="319"/>
    </row>
    <row r="371739" spans="40:40">
      <c r="AN371739" s="319"/>
    </row>
    <row r="371799" spans="40:40">
      <c r="AN371799" s="319"/>
    </row>
    <row r="371859" spans="40:40">
      <c r="AN371859" s="319"/>
    </row>
    <row r="371919" spans="40:40">
      <c r="AN371919" s="319"/>
    </row>
    <row r="371979" spans="40:40">
      <c r="AN371979" s="319"/>
    </row>
    <row r="372039" spans="40:40">
      <c r="AN372039" s="319"/>
    </row>
    <row r="372099" spans="40:40">
      <c r="AN372099" s="319"/>
    </row>
    <row r="372159" spans="40:40">
      <c r="AN372159" s="319"/>
    </row>
    <row r="372219" spans="40:40">
      <c r="AN372219" s="319"/>
    </row>
    <row r="372279" spans="40:40">
      <c r="AN372279" s="319"/>
    </row>
    <row r="372339" spans="40:40">
      <c r="AN372339" s="319"/>
    </row>
    <row r="372399" spans="40:40">
      <c r="AN372399" s="319"/>
    </row>
    <row r="372459" spans="40:40">
      <c r="AN372459" s="319"/>
    </row>
    <row r="372519" spans="40:40">
      <c r="AN372519" s="319"/>
    </row>
    <row r="372579" spans="40:40">
      <c r="AN372579" s="319"/>
    </row>
    <row r="372639" spans="40:40">
      <c r="AN372639" s="319"/>
    </row>
    <row r="372699" spans="40:40">
      <c r="AN372699" s="319"/>
    </row>
    <row r="372759" spans="40:40">
      <c r="AN372759" s="319"/>
    </row>
    <row r="372819" spans="40:40">
      <c r="AN372819" s="319"/>
    </row>
    <row r="372879" spans="40:40">
      <c r="AN372879" s="319"/>
    </row>
    <row r="372939" spans="40:40">
      <c r="AN372939" s="319"/>
    </row>
    <row r="372999" spans="40:40">
      <c r="AN372999" s="319"/>
    </row>
    <row r="373059" spans="40:40">
      <c r="AN373059" s="319"/>
    </row>
    <row r="373119" spans="40:40">
      <c r="AN373119" s="319"/>
    </row>
    <row r="373179" spans="40:40">
      <c r="AN373179" s="319"/>
    </row>
    <row r="373239" spans="40:40">
      <c r="AN373239" s="319"/>
    </row>
    <row r="373299" spans="40:40">
      <c r="AN373299" s="319"/>
    </row>
    <row r="373359" spans="40:40">
      <c r="AN373359" s="319"/>
    </row>
    <row r="373419" spans="40:40">
      <c r="AN373419" s="319"/>
    </row>
    <row r="373479" spans="40:40">
      <c r="AN373479" s="319"/>
    </row>
    <row r="373539" spans="40:40">
      <c r="AN373539" s="319"/>
    </row>
    <row r="373599" spans="40:40">
      <c r="AN373599" s="319"/>
    </row>
    <row r="373659" spans="40:40">
      <c r="AN373659" s="319"/>
    </row>
    <row r="373719" spans="40:40">
      <c r="AN373719" s="319"/>
    </row>
    <row r="373779" spans="40:40">
      <c r="AN373779" s="319"/>
    </row>
    <row r="373839" spans="40:40">
      <c r="AN373839" s="319"/>
    </row>
    <row r="373899" spans="40:40">
      <c r="AN373899" s="319"/>
    </row>
    <row r="373959" spans="40:40">
      <c r="AN373959" s="319"/>
    </row>
    <row r="374019" spans="40:40">
      <c r="AN374019" s="319"/>
    </row>
    <row r="374079" spans="40:40">
      <c r="AN374079" s="319"/>
    </row>
    <row r="374139" spans="40:40">
      <c r="AN374139" s="319"/>
    </row>
    <row r="374199" spans="40:40">
      <c r="AN374199" s="319"/>
    </row>
    <row r="374259" spans="40:40">
      <c r="AN374259" s="319"/>
    </row>
    <row r="374319" spans="40:40">
      <c r="AN374319" s="319"/>
    </row>
    <row r="374379" spans="40:40">
      <c r="AN374379" s="319"/>
    </row>
    <row r="374439" spans="40:40">
      <c r="AN374439" s="319"/>
    </row>
    <row r="374499" spans="40:40">
      <c r="AN374499" s="319"/>
    </row>
    <row r="374559" spans="40:40">
      <c r="AN374559" s="319"/>
    </row>
    <row r="374619" spans="40:40">
      <c r="AN374619" s="319"/>
    </row>
    <row r="374679" spans="40:40">
      <c r="AN374679" s="319"/>
    </row>
    <row r="374739" spans="40:40">
      <c r="AN374739" s="319"/>
    </row>
    <row r="374799" spans="40:40">
      <c r="AN374799" s="319"/>
    </row>
    <row r="374859" spans="40:40">
      <c r="AN374859" s="319"/>
    </row>
    <row r="374919" spans="40:40">
      <c r="AN374919" s="319"/>
    </row>
    <row r="374979" spans="40:40">
      <c r="AN374979" s="319"/>
    </row>
    <row r="375039" spans="40:40">
      <c r="AN375039" s="319"/>
    </row>
    <row r="375099" spans="40:40">
      <c r="AN375099" s="319"/>
    </row>
    <row r="375159" spans="40:40">
      <c r="AN375159" s="319"/>
    </row>
    <row r="375219" spans="40:40">
      <c r="AN375219" s="319"/>
    </row>
    <row r="375279" spans="40:40">
      <c r="AN375279" s="319"/>
    </row>
    <row r="375339" spans="40:40">
      <c r="AN375339" s="319"/>
    </row>
    <row r="375399" spans="40:40">
      <c r="AN375399" s="319"/>
    </row>
    <row r="375459" spans="40:40">
      <c r="AN375459" s="319"/>
    </row>
    <row r="375519" spans="40:40">
      <c r="AN375519" s="319"/>
    </row>
    <row r="375579" spans="40:40">
      <c r="AN375579" s="319"/>
    </row>
    <row r="375639" spans="40:40">
      <c r="AN375639" s="319"/>
    </row>
    <row r="375699" spans="40:40">
      <c r="AN375699" s="319"/>
    </row>
    <row r="375759" spans="40:40">
      <c r="AN375759" s="319"/>
    </row>
    <row r="375819" spans="40:40">
      <c r="AN375819" s="319"/>
    </row>
    <row r="375879" spans="40:40">
      <c r="AN375879" s="319"/>
    </row>
    <row r="375939" spans="40:40">
      <c r="AN375939" s="319"/>
    </row>
    <row r="375999" spans="40:40">
      <c r="AN375999" s="319"/>
    </row>
    <row r="376059" spans="40:40">
      <c r="AN376059" s="319"/>
    </row>
    <row r="376119" spans="40:40">
      <c r="AN376119" s="319"/>
    </row>
    <row r="376179" spans="40:40">
      <c r="AN376179" s="319"/>
    </row>
    <row r="376239" spans="40:40">
      <c r="AN376239" s="319"/>
    </row>
    <row r="376299" spans="40:40">
      <c r="AN376299" s="319"/>
    </row>
    <row r="376359" spans="40:40">
      <c r="AN376359" s="319"/>
    </row>
    <row r="376419" spans="40:40">
      <c r="AN376419" s="319"/>
    </row>
    <row r="376479" spans="40:40">
      <c r="AN376479" s="319"/>
    </row>
    <row r="376539" spans="40:40">
      <c r="AN376539" s="319"/>
    </row>
    <row r="376599" spans="40:40">
      <c r="AN376599" s="319"/>
    </row>
    <row r="376659" spans="40:40">
      <c r="AN376659" s="319"/>
    </row>
    <row r="376719" spans="40:40">
      <c r="AN376719" s="319"/>
    </row>
    <row r="376779" spans="40:40">
      <c r="AN376779" s="319"/>
    </row>
    <row r="376839" spans="40:40">
      <c r="AN376839" s="319"/>
    </row>
    <row r="376899" spans="40:40">
      <c r="AN376899" s="319"/>
    </row>
    <row r="376959" spans="40:40">
      <c r="AN376959" s="319"/>
    </row>
    <row r="377019" spans="40:40">
      <c r="AN377019" s="319"/>
    </row>
    <row r="377079" spans="40:40">
      <c r="AN377079" s="319"/>
    </row>
    <row r="377139" spans="40:40">
      <c r="AN377139" s="319"/>
    </row>
    <row r="377199" spans="40:40">
      <c r="AN377199" s="319"/>
    </row>
    <row r="377259" spans="40:40">
      <c r="AN377259" s="319"/>
    </row>
    <row r="377319" spans="40:40">
      <c r="AN377319" s="319"/>
    </row>
    <row r="377379" spans="40:40">
      <c r="AN377379" s="319"/>
    </row>
    <row r="377439" spans="40:40">
      <c r="AN377439" s="319"/>
    </row>
    <row r="377499" spans="40:40">
      <c r="AN377499" s="319"/>
    </row>
    <row r="377559" spans="40:40">
      <c r="AN377559" s="319"/>
    </row>
    <row r="377619" spans="40:40">
      <c r="AN377619" s="319"/>
    </row>
    <row r="377679" spans="40:40">
      <c r="AN377679" s="319"/>
    </row>
    <row r="377739" spans="40:40">
      <c r="AN377739" s="319"/>
    </row>
    <row r="377799" spans="40:40">
      <c r="AN377799" s="319"/>
    </row>
    <row r="377859" spans="40:40">
      <c r="AN377859" s="319"/>
    </row>
    <row r="377919" spans="40:40">
      <c r="AN377919" s="319"/>
    </row>
    <row r="377979" spans="40:40">
      <c r="AN377979" s="319"/>
    </row>
    <row r="378039" spans="40:40">
      <c r="AN378039" s="319"/>
    </row>
    <row r="378099" spans="40:40">
      <c r="AN378099" s="319"/>
    </row>
    <row r="378159" spans="40:40">
      <c r="AN378159" s="319"/>
    </row>
    <row r="378219" spans="40:40">
      <c r="AN378219" s="319"/>
    </row>
    <row r="378279" spans="40:40">
      <c r="AN378279" s="319"/>
    </row>
    <row r="378339" spans="40:40">
      <c r="AN378339" s="319"/>
    </row>
    <row r="378399" spans="40:40">
      <c r="AN378399" s="319"/>
    </row>
    <row r="378459" spans="40:40">
      <c r="AN378459" s="319"/>
    </row>
    <row r="378519" spans="40:40">
      <c r="AN378519" s="319"/>
    </row>
    <row r="378579" spans="40:40">
      <c r="AN378579" s="319"/>
    </row>
    <row r="378639" spans="40:40">
      <c r="AN378639" s="319"/>
    </row>
    <row r="378699" spans="40:40">
      <c r="AN378699" s="319"/>
    </row>
    <row r="378759" spans="40:40">
      <c r="AN378759" s="319"/>
    </row>
    <row r="378819" spans="40:40">
      <c r="AN378819" s="319"/>
    </row>
    <row r="378879" spans="40:40">
      <c r="AN378879" s="319"/>
    </row>
    <row r="378939" spans="40:40">
      <c r="AN378939" s="319"/>
    </row>
    <row r="378999" spans="40:40">
      <c r="AN378999" s="319"/>
    </row>
    <row r="379059" spans="40:40">
      <c r="AN379059" s="319"/>
    </row>
    <row r="379119" spans="40:40">
      <c r="AN379119" s="319"/>
    </row>
    <row r="379179" spans="40:40">
      <c r="AN379179" s="319"/>
    </row>
    <row r="379239" spans="40:40">
      <c r="AN379239" s="319"/>
    </row>
    <row r="379299" spans="40:40">
      <c r="AN379299" s="319"/>
    </row>
    <row r="379359" spans="40:40">
      <c r="AN379359" s="319"/>
    </row>
    <row r="379419" spans="40:40">
      <c r="AN379419" s="319"/>
    </row>
    <row r="379479" spans="40:40">
      <c r="AN379479" s="319"/>
    </row>
    <row r="379539" spans="40:40">
      <c r="AN379539" s="319"/>
    </row>
    <row r="379599" spans="40:40">
      <c r="AN379599" s="319"/>
    </row>
    <row r="379659" spans="40:40">
      <c r="AN379659" s="319"/>
    </row>
    <row r="379719" spans="40:40">
      <c r="AN379719" s="319"/>
    </row>
    <row r="379779" spans="40:40">
      <c r="AN379779" s="319"/>
    </row>
    <row r="379839" spans="40:40">
      <c r="AN379839" s="319"/>
    </row>
    <row r="379899" spans="40:40">
      <c r="AN379899" s="319"/>
    </row>
    <row r="379959" spans="40:40">
      <c r="AN379959" s="319"/>
    </row>
    <row r="380019" spans="40:40">
      <c r="AN380019" s="319"/>
    </row>
    <row r="380079" spans="40:40">
      <c r="AN380079" s="319"/>
    </row>
    <row r="380139" spans="40:40">
      <c r="AN380139" s="319"/>
    </row>
    <row r="380199" spans="40:40">
      <c r="AN380199" s="319"/>
    </row>
    <row r="380259" spans="40:40">
      <c r="AN380259" s="319"/>
    </row>
    <row r="380319" spans="40:40">
      <c r="AN380319" s="319"/>
    </row>
    <row r="380379" spans="40:40">
      <c r="AN380379" s="319"/>
    </row>
    <row r="380439" spans="40:40">
      <c r="AN380439" s="319"/>
    </row>
    <row r="380499" spans="40:40">
      <c r="AN380499" s="319"/>
    </row>
    <row r="380559" spans="40:40">
      <c r="AN380559" s="319"/>
    </row>
    <row r="380619" spans="40:40">
      <c r="AN380619" s="319"/>
    </row>
    <row r="380679" spans="40:40">
      <c r="AN380679" s="319"/>
    </row>
    <row r="380739" spans="40:40">
      <c r="AN380739" s="319"/>
    </row>
    <row r="380799" spans="40:40">
      <c r="AN380799" s="319"/>
    </row>
    <row r="380859" spans="40:40">
      <c r="AN380859" s="319"/>
    </row>
    <row r="380919" spans="40:40">
      <c r="AN380919" s="319"/>
    </row>
    <row r="380979" spans="40:40">
      <c r="AN380979" s="319"/>
    </row>
    <row r="381039" spans="40:40">
      <c r="AN381039" s="319"/>
    </row>
    <row r="381099" spans="40:40">
      <c r="AN381099" s="319"/>
    </row>
    <row r="381159" spans="40:40">
      <c r="AN381159" s="319"/>
    </row>
    <row r="381219" spans="40:40">
      <c r="AN381219" s="319"/>
    </row>
    <row r="381279" spans="40:40">
      <c r="AN381279" s="319"/>
    </row>
    <row r="381339" spans="40:40">
      <c r="AN381339" s="319"/>
    </row>
    <row r="381399" spans="40:40">
      <c r="AN381399" s="319"/>
    </row>
    <row r="381459" spans="40:40">
      <c r="AN381459" s="319"/>
    </row>
    <row r="381519" spans="40:40">
      <c r="AN381519" s="319"/>
    </row>
    <row r="381579" spans="40:40">
      <c r="AN381579" s="319"/>
    </row>
    <row r="381639" spans="40:40">
      <c r="AN381639" s="319"/>
    </row>
    <row r="381699" spans="40:40">
      <c r="AN381699" s="319"/>
    </row>
    <row r="381759" spans="40:40">
      <c r="AN381759" s="319"/>
    </row>
    <row r="381819" spans="40:40">
      <c r="AN381819" s="319"/>
    </row>
    <row r="381879" spans="40:40">
      <c r="AN381879" s="319"/>
    </row>
    <row r="381939" spans="40:40">
      <c r="AN381939" s="319"/>
    </row>
    <row r="381999" spans="40:40">
      <c r="AN381999" s="319"/>
    </row>
    <row r="382059" spans="40:40">
      <c r="AN382059" s="319"/>
    </row>
    <row r="382119" spans="40:40">
      <c r="AN382119" s="319"/>
    </row>
    <row r="382179" spans="40:40">
      <c r="AN382179" s="319"/>
    </row>
    <row r="382239" spans="40:40">
      <c r="AN382239" s="319"/>
    </row>
    <row r="382299" spans="40:40">
      <c r="AN382299" s="319"/>
    </row>
    <row r="382359" spans="40:40">
      <c r="AN382359" s="319"/>
    </row>
    <row r="382419" spans="40:40">
      <c r="AN382419" s="319"/>
    </row>
    <row r="382479" spans="40:40">
      <c r="AN382479" s="319"/>
    </row>
    <row r="382539" spans="40:40">
      <c r="AN382539" s="319"/>
    </row>
    <row r="382599" spans="40:40">
      <c r="AN382599" s="319"/>
    </row>
    <row r="382659" spans="40:40">
      <c r="AN382659" s="319"/>
    </row>
    <row r="382719" spans="40:40">
      <c r="AN382719" s="319"/>
    </row>
    <row r="382779" spans="40:40">
      <c r="AN382779" s="319"/>
    </row>
    <row r="382839" spans="40:40">
      <c r="AN382839" s="319"/>
    </row>
    <row r="382899" spans="40:40">
      <c r="AN382899" s="319"/>
    </row>
    <row r="382959" spans="40:40">
      <c r="AN382959" s="319"/>
    </row>
    <row r="383019" spans="40:40">
      <c r="AN383019" s="319"/>
    </row>
    <row r="383079" spans="40:40">
      <c r="AN383079" s="319"/>
    </row>
    <row r="383139" spans="40:40">
      <c r="AN383139" s="319"/>
    </row>
    <row r="383199" spans="40:40">
      <c r="AN383199" s="319"/>
    </row>
    <row r="383259" spans="40:40">
      <c r="AN383259" s="319"/>
    </row>
    <row r="383319" spans="40:40">
      <c r="AN383319" s="319"/>
    </row>
    <row r="383379" spans="40:40">
      <c r="AN383379" s="319"/>
    </row>
    <row r="383439" spans="40:40">
      <c r="AN383439" s="319"/>
    </row>
    <row r="383499" spans="40:40">
      <c r="AN383499" s="319"/>
    </row>
    <row r="383559" spans="40:40">
      <c r="AN383559" s="319"/>
    </row>
    <row r="383619" spans="40:40">
      <c r="AN383619" s="319"/>
    </row>
    <row r="383679" spans="40:40">
      <c r="AN383679" s="319"/>
    </row>
    <row r="383739" spans="40:40">
      <c r="AN383739" s="319"/>
    </row>
    <row r="383799" spans="40:40">
      <c r="AN383799" s="319"/>
    </row>
    <row r="383859" spans="40:40">
      <c r="AN383859" s="319"/>
    </row>
    <row r="383919" spans="40:40">
      <c r="AN383919" s="319"/>
    </row>
    <row r="383979" spans="40:40">
      <c r="AN383979" s="319"/>
    </row>
    <row r="384039" spans="40:40">
      <c r="AN384039" s="319"/>
    </row>
    <row r="384099" spans="40:40">
      <c r="AN384099" s="319"/>
    </row>
    <row r="384159" spans="40:40">
      <c r="AN384159" s="319"/>
    </row>
    <row r="384219" spans="40:40">
      <c r="AN384219" s="319"/>
    </row>
    <row r="384279" spans="40:40">
      <c r="AN384279" s="319"/>
    </row>
    <row r="384339" spans="40:40">
      <c r="AN384339" s="319"/>
    </row>
    <row r="384399" spans="40:40">
      <c r="AN384399" s="319"/>
    </row>
    <row r="384459" spans="40:40">
      <c r="AN384459" s="319"/>
    </row>
    <row r="384519" spans="40:40">
      <c r="AN384519" s="319"/>
    </row>
    <row r="384579" spans="40:40">
      <c r="AN384579" s="319"/>
    </row>
    <row r="384639" spans="40:40">
      <c r="AN384639" s="319"/>
    </row>
    <row r="384699" spans="40:40">
      <c r="AN384699" s="319"/>
    </row>
    <row r="384759" spans="40:40">
      <c r="AN384759" s="319"/>
    </row>
    <row r="384819" spans="40:40">
      <c r="AN384819" s="319"/>
    </row>
    <row r="384879" spans="40:40">
      <c r="AN384879" s="319"/>
    </row>
    <row r="384939" spans="40:40">
      <c r="AN384939" s="319"/>
    </row>
    <row r="384999" spans="40:40">
      <c r="AN384999" s="319"/>
    </row>
    <row r="385059" spans="40:40">
      <c r="AN385059" s="319"/>
    </row>
    <row r="385119" spans="40:40">
      <c r="AN385119" s="319"/>
    </row>
    <row r="385179" spans="40:40">
      <c r="AN385179" s="319"/>
    </row>
    <row r="385239" spans="40:40">
      <c r="AN385239" s="319"/>
    </row>
    <row r="385299" spans="40:40">
      <c r="AN385299" s="319"/>
    </row>
    <row r="385359" spans="40:40">
      <c r="AN385359" s="319"/>
    </row>
    <row r="385419" spans="40:40">
      <c r="AN385419" s="319"/>
    </row>
    <row r="385479" spans="40:40">
      <c r="AN385479" s="319"/>
    </row>
    <row r="385539" spans="40:40">
      <c r="AN385539" s="319"/>
    </row>
    <row r="385599" spans="40:40">
      <c r="AN385599" s="319"/>
    </row>
    <row r="385659" spans="40:40">
      <c r="AN385659" s="319"/>
    </row>
    <row r="385719" spans="40:40">
      <c r="AN385719" s="319"/>
    </row>
    <row r="385779" spans="40:40">
      <c r="AN385779" s="319"/>
    </row>
    <row r="385839" spans="40:40">
      <c r="AN385839" s="319"/>
    </row>
    <row r="385899" spans="40:40">
      <c r="AN385899" s="319"/>
    </row>
    <row r="385959" spans="40:40">
      <c r="AN385959" s="319"/>
    </row>
    <row r="386019" spans="40:40">
      <c r="AN386019" s="319"/>
    </row>
    <row r="386079" spans="40:40">
      <c r="AN386079" s="319"/>
    </row>
    <row r="386139" spans="40:40">
      <c r="AN386139" s="319"/>
    </row>
    <row r="386199" spans="40:40">
      <c r="AN386199" s="319"/>
    </row>
    <row r="386259" spans="40:40">
      <c r="AN386259" s="319"/>
    </row>
    <row r="386319" spans="40:40">
      <c r="AN386319" s="319"/>
    </row>
    <row r="386379" spans="40:40">
      <c r="AN386379" s="319"/>
    </row>
    <row r="386439" spans="40:40">
      <c r="AN386439" s="319"/>
    </row>
    <row r="386499" spans="40:40">
      <c r="AN386499" s="319"/>
    </row>
    <row r="386559" spans="40:40">
      <c r="AN386559" s="319"/>
    </row>
    <row r="386619" spans="40:40">
      <c r="AN386619" s="319"/>
    </row>
    <row r="386679" spans="40:40">
      <c r="AN386679" s="319"/>
    </row>
    <row r="386739" spans="40:40">
      <c r="AN386739" s="319"/>
    </row>
    <row r="386799" spans="40:40">
      <c r="AN386799" s="319"/>
    </row>
    <row r="386859" spans="40:40">
      <c r="AN386859" s="319"/>
    </row>
    <row r="386919" spans="40:40">
      <c r="AN386919" s="319"/>
    </row>
    <row r="386979" spans="40:40">
      <c r="AN386979" s="319"/>
    </row>
    <row r="387039" spans="40:40">
      <c r="AN387039" s="319"/>
    </row>
    <row r="387099" spans="40:40">
      <c r="AN387099" s="319"/>
    </row>
    <row r="387159" spans="40:40">
      <c r="AN387159" s="319"/>
    </row>
    <row r="387219" spans="40:40">
      <c r="AN387219" s="319"/>
    </row>
    <row r="387279" spans="40:40">
      <c r="AN387279" s="319"/>
    </row>
    <row r="387339" spans="40:40">
      <c r="AN387339" s="319"/>
    </row>
    <row r="387399" spans="40:40">
      <c r="AN387399" s="319"/>
    </row>
    <row r="387459" spans="40:40">
      <c r="AN387459" s="319"/>
    </row>
    <row r="387519" spans="40:40">
      <c r="AN387519" s="319"/>
    </row>
    <row r="387579" spans="40:40">
      <c r="AN387579" s="319"/>
    </row>
    <row r="387639" spans="40:40">
      <c r="AN387639" s="319"/>
    </row>
    <row r="387699" spans="40:40">
      <c r="AN387699" s="319"/>
    </row>
    <row r="387759" spans="40:40">
      <c r="AN387759" s="319"/>
    </row>
    <row r="387819" spans="40:40">
      <c r="AN387819" s="319"/>
    </row>
    <row r="387879" spans="40:40">
      <c r="AN387879" s="319"/>
    </row>
    <row r="387939" spans="40:40">
      <c r="AN387939" s="319"/>
    </row>
    <row r="387999" spans="40:40">
      <c r="AN387999" s="319"/>
    </row>
    <row r="388059" spans="40:40">
      <c r="AN388059" s="319"/>
    </row>
    <row r="388119" spans="40:40">
      <c r="AN388119" s="319"/>
    </row>
    <row r="388179" spans="40:40">
      <c r="AN388179" s="319"/>
    </row>
    <row r="388239" spans="40:40">
      <c r="AN388239" s="319"/>
    </row>
    <row r="388299" spans="40:40">
      <c r="AN388299" s="319"/>
    </row>
    <row r="388359" spans="40:40">
      <c r="AN388359" s="319"/>
    </row>
    <row r="388419" spans="40:40">
      <c r="AN388419" s="319"/>
    </row>
    <row r="388479" spans="40:40">
      <c r="AN388479" s="319"/>
    </row>
    <row r="388539" spans="40:40">
      <c r="AN388539" s="319"/>
    </row>
    <row r="388599" spans="40:40">
      <c r="AN388599" s="319"/>
    </row>
    <row r="388659" spans="40:40">
      <c r="AN388659" s="319"/>
    </row>
    <row r="388719" spans="40:40">
      <c r="AN388719" s="319"/>
    </row>
    <row r="388779" spans="40:40">
      <c r="AN388779" s="319"/>
    </row>
    <row r="388839" spans="40:40">
      <c r="AN388839" s="319"/>
    </row>
    <row r="388899" spans="40:40">
      <c r="AN388899" s="319"/>
    </row>
    <row r="388959" spans="40:40">
      <c r="AN388959" s="319"/>
    </row>
    <row r="389019" spans="40:40">
      <c r="AN389019" s="319"/>
    </row>
    <row r="389079" spans="40:40">
      <c r="AN389079" s="319"/>
    </row>
    <row r="389139" spans="40:40">
      <c r="AN389139" s="319"/>
    </row>
    <row r="389199" spans="40:40">
      <c r="AN389199" s="319"/>
    </row>
    <row r="389259" spans="40:40">
      <c r="AN389259" s="319"/>
    </row>
    <row r="389319" spans="40:40">
      <c r="AN389319" s="319"/>
    </row>
    <row r="389379" spans="40:40">
      <c r="AN389379" s="319"/>
    </row>
    <row r="389439" spans="40:40">
      <c r="AN389439" s="319"/>
    </row>
    <row r="389499" spans="40:40">
      <c r="AN389499" s="319"/>
    </row>
    <row r="389559" spans="40:40">
      <c r="AN389559" s="319"/>
    </row>
    <row r="389619" spans="40:40">
      <c r="AN389619" s="319"/>
    </row>
    <row r="389679" spans="40:40">
      <c r="AN389679" s="319"/>
    </row>
    <row r="389739" spans="40:40">
      <c r="AN389739" s="319"/>
    </row>
    <row r="389799" spans="40:40">
      <c r="AN389799" s="319"/>
    </row>
    <row r="389859" spans="40:40">
      <c r="AN389859" s="319"/>
    </row>
    <row r="389919" spans="40:40">
      <c r="AN389919" s="319"/>
    </row>
    <row r="389979" spans="40:40">
      <c r="AN389979" s="319"/>
    </row>
    <row r="390039" spans="40:40">
      <c r="AN390039" s="319"/>
    </row>
    <row r="390099" spans="40:40">
      <c r="AN390099" s="319"/>
    </row>
    <row r="390159" spans="40:40">
      <c r="AN390159" s="319"/>
    </row>
    <row r="390219" spans="40:40">
      <c r="AN390219" s="319"/>
    </row>
    <row r="390279" spans="40:40">
      <c r="AN390279" s="319"/>
    </row>
    <row r="390339" spans="40:40">
      <c r="AN390339" s="319"/>
    </row>
    <row r="390399" spans="40:40">
      <c r="AN390399" s="319"/>
    </row>
    <row r="390459" spans="40:40">
      <c r="AN390459" s="319"/>
    </row>
    <row r="390519" spans="40:40">
      <c r="AN390519" s="319"/>
    </row>
    <row r="390579" spans="40:40">
      <c r="AN390579" s="319"/>
    </row>
    <row r="390639" spans="40:40">
      <c r="AN390639" s="319"/>
    </row>
    <row r="390699" spans="40:40">
      <c r="AN390699" s="319"/>
    </row>
    <row r="390759" spans="40:40">
      <c r="AN390759" s="319"/>
    </row>
    <row r="390819" spans="40:40">
      <c r="AN390819" s="319"/>
    </row>
    <row r="390879" spans="40:40">
      <c r="AN390879" s="319"/>
    </row>
    <row r="390939" spans="40:40">
      <c r="AN390939" s="319"/>
    </row>
    <row r="390999" spans="40:40">
      <c r="AN390999" s="319"/>
    </row>
    <row r="391059" spans="40:40">
      <c r="AN391059" s="319"/>
    </row>
    <row r="391119" spans="40:40">
      <c r="AN391119" s="319"/>
    </row>
    <row r="391179" spans="40:40">
      <c r="AN391179" s="319"/>
    </row>
    <row r="391239" spans="40:40">
      <c r="AN391239" s="319"/>
    </row>
    <row r="391299" spans="40:40">
      <c r="AN391299" s="319"/>
    </row>
    <row r="391359" spans="40:40">
      <c r="AN391359" s="319"/>
    </row>
    <row r="391419" spans="40:40">
      <c r="AN391419" s="319"/>
    </row>
    <row r="391479" spans="40:40">
      <c r="AN391479" s="319"/>
    </row>
    <row r="391539" spans="40:40">
      <c r="AN391539" s="319"/>
    </row>
    <row r="391599" spans="40:40">
      <c r="AN391599" s="319"/>
    </row>
    <row r="391659" spans="40:40">
      <c r="AN391659" s="319"/>
    </row>
    <row r="391719" spans="40:40">
      <c r="AN391719" s="319"/>
    </row>
    <row r="391779" spans="40:40">
      <c r="AN391779" s="319"/>
    </row>
    <row r="391839" spans="40:40">
      <c r="AN391839" s="319"/>
    </row>
    <row r="391899" spans="40:40">
      <c r="AN391899" s="319"/>
    </row>
    <row r="391959" spans="40:40">
      <c r="AN391959" s="319"/>
    </row>
    <row r="392019" spans="40:40">
      <c r="AN392019" s="319"/>
    </row>
    <row r="392079" spans="40:40">
      <c r="AN392079" s="319"/>
    </row>
    <row r="392139" spans="40:40">
      <c r="AN392139" s="319"/>
    </row>
    <row r="392199" spans="40:40">
      <c r="AN392199" s="319"/>
    </row>
    <row r="392259" spans="40:40">
      <c r="AN392259" s="319"/>
    </row>
    <row r="392319" spans="40:40">
      <c r="AN392319" s="319"/>
    </row>
    <row r="392379" spans="40:40">
      <c r="AN392379" s="319"/>
    </row>
    <row r="392439" spans="40:40">
      <c r="AN392439" s="319"/>
    </row>
    <row r="392499" spans="40:40">
      <c r="AN392499" s="319"/>
    </row>
    <row r="392559" spans="40:40">
      <c r="AN392559" s="319"/>
    </row>
    <row r="392619" spans="40:40">
      <c r="AN392619" s="319"/>
    </row>
    <row r="392679" spans="40:40">
      <c r="AN392679" s="319"/>
    </row>
    <row r="392739" spans="40:40">
      <c r="AN392739" s="319"/>
    </row>
    <row r="392799" spans="40:40">
      <c r="AN392799" s="319"/>
    </row>
    <row r="392859" spans="40:40">
      <c r="AN392859" s="319"/>
    </row>
    <row r="392919" spans="40:40">
      <c r="AN392919" s="319"/>
    </row>
    <row r="392979" spans="40:40">
      <c r="AN392979" s="319"/>
    </row>
    <row r="393039" spans="40:40">
      <c r="AN393039" s="319"/>
    </row>
    <row r="393099" spans="40:40">
      <c r="AN393099" s="319"/>
    </row>
    <row r="393159" spans="40:40">
      <c r="AN393159" s="319"/>
    </row>
    <row r="393219" spans="40:40">
      <c r="AN393219" s="319"/>
    </row>
    <row r="393279" spans="40:40">
      <c r="AN393279" s="319"/>
    </row>
    <row r="393339" spans="40:40">
      <c r="AN393339" s="319"/>
    </row>
    <row r="393399" spans="40:40">
      <c r="AN393399" s="319"/>
    </row>
    <row r="393459" spans="40:40">
      <c r="AN393459" s="319"/>
    </row>
    <row r="393519" spans="40:40">
      <c r="AN393519" s="319"/>
    </row>
    <row r="393579" spans="40:40">
      <c r="AN393579" s="319"/>
    </row>
    <row r="393639" spans="40:40">
      <c r="AN393639" s="319"/>
    </row>
    <row r="393699" spans="40:40">
      <c r="AN393699" s="319"/>
    </row>
    <row r="393759" spans="40:40">
      <c r="AN393759" s="319"/>
    </row>
    <row r="393819" spans="40:40">
      <c r="AN393819" s="319"/>
    </row>
    <row r="393879" spans="40:40">
      <c r="AN393879" s="319"/>
    </row>
    <row r="393939" spans="40:40">
      <c r="AN393939" s="319"/>
    </row>
    <row r="393999" spans="40:40">
      <c r="AN393999" s="319"/>
    </row>
    <row r="394059" spans="40:40">
      <c r="AN394059" s="319"/>
    </row>
    <row r="394119" spans="40:40">
      <c r="AN394119" s="319"/>
    </row>
    <row r="394179" spans="40:40">
      <c r="AN394179" s="319"/>
    </row>
    <row r="394239" spans="40:40">
      <c r="AN394239" s="319"/>
    </row>
    <row r="394299" spans="40:40">
      <c r="AN394299" s="319"/>
    </row>
    <row r="394359" spans="40:40">
      <c r="AN394359" s="319"/>
    </row>
    <row r="394419" spans="40:40">
      <c r="AN394419" s="319"/>
    </row>
    <row r="394479" spans="40:40">
      <c r="AN394479" s="319"/>
    </row>
    <row r="394539" spans="40:40">
      <c r="AN394539" s="319"/>
    </row>
    <row r="394599" spans="40:40">
      <c r="AN394599" s="319"/>
    </row>
    <row r="394659" spans="40:40">
      <c r="AN394659" s="319"/>
    </row>
    <row r="394719" spans="40:40">
      <c r="AN394719" s="319"/>
    </row>
    <row r="394779" spans="40:40">
      <c r="AN394779" s="319"/>
    </row>
    <row r="394839" spans="40:40">
      <c r="AN394839" s="319"/>
    </row>
    <row r="394899" spans="40:40">
      <c r="AN394899" s="319"/>
    </row>
    <row r="394959" spans="40:40">
      <c r="AN394959" s="319"/>
    </row>
    <row r="395019" spans="40:40">
      <c r="AN395019" s="319"/>
    </row>
    <row r="395079" spans="40:40">
      <c r="AN395079" s="319"/>
    </row>
    <row r="395139" spans="40:40">
      <c r="AN395139" s="319"/>
    </row>
    <row r="395199" spans="40:40">
      <c r="AN395199" s="319"/>
    </row>
    <row r="395259" spans="40:40">
      <c r="AN395259" s="319"/>
    </row>
    <row r="395319" spans="40:40">
      <c r="AN395319" s="319"/>
    </row>
    <row r="395379" spans="40:40">
      <c r="AN395379" s="319"/>
    </row>
    <row r="395439" spans="40:40">
      <c r="AN395439" s="319"/>
    </row>
    <row r="395499" spans="40:40">
      <c r="AN395499" s="319"/>
    </row>
    <row r="395559" spans="40:40">
      <c r="AN395559" s="319"/>
    </row>
    <row r="395619" spans="40:40">
      <c r="AN395619" s="319"/>
    </row>
    <row r="395679" spans="40:40">
      <c r="AN395679" s="319"/>
    </row>
    <row r="395739" spans="40:40">
      <c r="AN395739" s="319"/>
    </row>
    <row r="395799" spans="40:40">
      <c r="AN395799" s="319"/>
    </row>
    <row r="395859" spans="40:40">
      <c r="AN395859" s="319"/>
    </row>
    <row r="395919" spans="40:40">
      <c r="AN395919" s="319"/>
    </row>
    <row r="395979" spans="40:40">
      <c r="AN395979" s="319"/>
    </row>
    <row r="396039" spans="40:40">
      <c r="AN396039" s="319"/>
    </row>
    <row r="396099" spans="40:40">
      <c r="AN396099" s="319"/>
    </row>
    <row r="396159" spans="40:40">
      <c r="AN396159" s="319"/>
    </row>
    <row r="396219" spans="40:40">
      <c r="AN396219" s="319"/>
    </row>
    <row r="396279" spans="40:40">
      <c r="AN396279" s="319"/>
    </row>
    <row r="396339" spans="40:40">
      <c r="AN396339" s="319"/>
    </row>
    <row r="396399" spans="40:40">
      <c r="AN396399" s="319"/>
    </row>
    <row r="396459" spans="40:40">
      <c r="AN396459" s="319"/>
    </row>
    <row r="396519" spans="40:40">
      <c r="AN396519" s="319"/>
    </row>
    <row r="396579" spans="40:40">
      <c r="AN396579" s="319"/>
    </row>
    <row r="396639" spans="40:40">
      <c r="AN396639" s="319"/>
    </row>
    <row r="396699" spans="40:40">
      <c r="AN396699" s="319"/>
    </row>
    <row r="396759" spans="40:40">
      <c r="AN396759" s="319"/>
    </row>
    <row r="396819" spans="40:40">
      <c r="AN396819" s="319"/>
    </row>
    <row r="396879" spans="40:40">
      <c r="AN396879" s="319"/>
    </row>
    <row r="396939" spans="40:40">
      <c r="AN396939" s="319"/>
    </row>
    <row r="396999" spans="40:40">
      <c r="AN396999" s="319"/>
    </row>
    <row r="397059" spans="40:40">
      <c r="AN397059" s="319"/>
    </row>
    <row r="397119" spans="40:40">
      <c r="AN397119" s="319"/>
    </row>
    <row r="397179" spans="40:40">
      <c r="AN397179" s="319"/>
    </row>
    <row r="397239" spans="40:40">
      <c r="AN397239" s="319"/>
    </row>
    <row r="397299" spans="40:40">
      <c r="AN397299" s="319"/>
    </row>
    <row r="397359" spans="40:40">
      <c r="AN397359" s="319"/>
    </row>
    <row r="397419" spans="40:40">
      <c r="AN397419" s="319"/>
    </row>
    <row r="397479" spans="40:40">
      <c r="AN397479" s="319"/>
    </row>
    <row r="397539" spans="40:40">
      <c r="AN397539" s="319"/>
    </row>
    <row r="397599" spans="40:40">
      <c r="AN397599" s="319"/>
    </row>
    <row r="397659" spans="40:40">
      <c r="AN397659" s="319"/>
    </row>
    <row r="397719" spans="40:40">
      <c r="AN397719" s="319"/>
    </row>
    <row r="397779" spans="40:40">
      <c r="AN397779" s="319"/>
    </row>
    <row r="397839" spans="40:40">
      <c r="AN397839" s="319"/>
    </row>
    <row r="397899" spans="40:40">
      <c r="AN397899" s="319"/>
    </row>
    <row r="397959" spans="40:40">
      <c r="AN397959" s="319"/>
    </row>
    <row r="398019" spans="40:40">
      <c r="AN398019" s="319"/>
    </row>
    <row r="398079" spans="40:40">
      <c r="AN398079" s="319"/>
    </row>
    <row r="398139" spans="40:40">
      <c r="AN398139" s="319"/>
    </row>
    <row r="398199" spans="40:40">
      <c r="AN398199" s="319"/>
    </row>
    <row r="398259" spans="40:40">
      <c r="AN398259" s="319"/>
    </row>
    <row r="398319" spans="40:40">
      <c r="AN398319" s="319"/>
    </row>
    <row r="398379" spans="40:40">
      <c r="AN398379" s="319"/>
    </row>
    <row r="398439" spans="40:40">
      <c r="AN398439" s="319"/>
    </row>
    <row r="398499" spans="40:40">
      <c r="AN398499" s="319"/>
    </row>
    <row r="398559" spans="40:40">
      <c r="AN398559" s="319"/>
    </row>
    <row r="398619" spans="40:40">
      <c r="AN398619" s="319"/>
    </row>
    <row r="398679" spans="40:40">
      <c r="AN398679" s="319"/>
    </row>
    <row r="398739" spans="40:40">
      <c r="AN398739" s="319"/>
    </row>
    <row r="398799" spans="40:40">
      <c r="AN398799" s="319"/>
    </row>
    <row r="398859" spans="40:40">
      <c r="AN398859" s="319"/>
    </row>
    <row r="398919" spans="40:40">
      <c r="AN398919" s="319"/>
    </row>
    <row r="398979" spans="40:40">
      <c r="AN398979" s="319"/>
    </row>
    <row r="399039" spans="40:40">
      <c r="AN399039" s="319"/>
    </row>
    <row r="399099" spans="40:40">
      <c r="AN399099" s="319"/>
    </row>
    <row r="399159" spans="40:40">
      <c r="AN399159" s="319"/>
    </row>
    <row r="399219" spans="40:40">
      <c r="AN399219" s="319"/>
    </row>
    <row r="399279" spans="40:40">
      <c r="AN399279" s="319"/>
    </row>
    <row r="399339" spans="40:40">
      <c r="AN399339" s="319"/>
    </row>
    <row r="399399" spans="40:40">
      <c r="AN399399" s="319"/>
    </row>
    <row r="399459" spans="40:40">
      <c r="AN399459" s="319"/>
    </row>
    <row r="399519" spans="40:40">
      <c r="AN399519" s="319"/>
    </row>
    <row r="399579" spans="40:40">
      <c r="AN399579" s="319"/>
    </row>
    <row r="399639" spans="40:40">
      <c r="AN399639" s="319"/>
    </row>
    <row r="399699" spans="40:40">
      <c r="AN399699" s="319"/>
    </row>
    <row r="399759" spans="40:40">
      <c r="AN399759" s="319"/>
    </row>
    <row r="399819" spans="40:40">
      <c r="AN399819" s="319"/>
    </row>
    <row r="399879" spans="40:40">
      <c r="AN399879" s="319"/>
    </row>
    <row r="399939" spans="40:40">
      <c r="AN399939" s="319"/>
    </row>
    <row r="399999" spans="40:40">
      <c r="AN399999" s="319"/>
    </row>
    <row r="400059" spans="40:40">
      <c r="AN400059" s="319"/>
    </row>
    <row r="400119" spans="40:40">
      <c r="AN400119" s="319"/>
    </row>
    <row r="400179" spans="40:40">
      <c r="AN400179" s="319"/>
    </row>
    <row r="400239" spans="40:40">
      <c r="AN400239" s="319"/>
    </row>
    <row r="400299" spans="40:40">
      <c r="AN400299" s="319"/>
    </row>
    <row r="400359" spans="40:40">
      <c r="AN400359" s="319"/>
    </row>
    <row r="400419" spans="40:40">
      <c r="AN400419" s="319"/>
    </row>
    <row r="400479" spans="40:40">
      <c r="AN400479" s="319"/>
    </row>
    <row r="400539" spans="40:40">
      <c r="AN400539" s="319"/>
    </row>
    <row r="400599" spans="40:40">
      <c r="AN400599" s="319"/>
    </row>
    <row r="400659" spans="40:40">
      <c r="AN400659" s="319"/>
    </row>
    <row r="400719" spans="40:40">
      <c r="AN400719" s="319"/>
    </row>
    <row r="400779" spans="40:40">
      <c r="AN400779" s="319"/>
    </row>
    <row r="400839" spans="40:40">
      <c r="AN400839" s="319"/>
    </row>
    <row r="400899" spans="40:40">
      <c r="AN400899" s="319"/>
    </row>
    <row r="400959" spans="40:40">
      <c r="AN400959" s="319"/>
    </row>
    <row r="401019" spans="40:40">
      <c r="AN401019" s="319"/>
    </row>
    <row r="401079" spans="40:40">
      <c r="AN401079" s="319"/>
    </row>
    <row r="401139" spans="40:40">
      <c r="AN401139" s="319"/>
    </row>
    <row r="401199" spans="40:40">
      <c r="AN401199" s="319"/>
    </row>
    <row r="401259" spans="40:40">
      <c r="AN401259" s="319"/>
    </row>
    <row r="401319" spans="40:40">
      <c r="AN401319" s="319"/>
    </row>
    <row r="401379" spans="40:40">
      <c r="AN401379" s="319"/>
    </row>
    <row r="401439" spans="40:40">
      <c r="AN401439" s="319"/>
    </row>
    <row r="401499" spans="40:40">
      <c r="AN401499" s="319"/>
    </row>
    <row r="401559" spans="40:40">
      <c r="AN401559" s="319"/>
    </row>
    <row r="401619" spans="40:40">
      <c r="AN401619" s="319"/>
    </row>
    <row r="401679" spans="40:40">
      <c r="AN401679" s="319"/>
    </row>
    <row r="401739" spans="40:40">
      <c r="AN401739" s="319"/>
    </row>
    <row r="401799" spans="40:40">
      <c r="AN401799" s="319"/>
    </row>
    <row r="401859" spans="40:40">
      <c r="AN401859" s="319"/>
    </row>
    <row r="401919" spans="40:40">
      <c r="AN401919" s="319"/>
    </row>
    <row r="401979" spans="40:40">
      <c r="AN401979" s="319"/>
    </row>
    <row r="402039" spans="40:40">
      <c r="AN402039" s="319"/>
    </row>
    <row r="402099" spans="40:40">
      <c r="AN402099" s="319"/>
    </row>
    <row r="402159" spans="40:40">
      <c r="AN402159" s="319"/>
    </row>
    <row r="402219" spans="40:40">
      <c r="AN402219" s="319"/>
    </row>
    <row r="402279" spans="40:40">
      <c r="AN402279" s="319"/>
    </row>
    <row r="402339" spans="40:40">
      <c r="AN402339" s="319"/>
    </row>
    <row r="402399" spans="40:40">
      <c r="AN402399" s="319"/>
    </row>
    <row r="402459" spans="40:40">
      <c r="AN402459" s="319"/>
    </row>
    <row r="402519" spans="40:40">
      <c r="AN402519" s="319"/>
    </row>
    <row r="402579" spans="40:40">
      <c r="AN402579" s="319"/>
    </row>
    <row r="402639" spans="40:40">
      <c r="AN402639" s="319"/>
    </row>
    <row r="402699" spans="40:40">
      <c r="AN402699" s="319"/>
    </row>
    <row r="402759" spans="40:40">
      <c r="AN402759" s="319"/>
    </row>
    <row r="402819" spans="40:40">
      <c r="AN402819" s="319"/>
    </row>
    <row r="402879" spans="40:40">
      <c r="AN402879" s="319"/>
    </row>
    <row r="402939" spans="40:40">
      <c r="AN402939" s="319"/>
    </row>
    <row r="402999" spans="40:40">
      <c r="AN402999" s="319"/>
    </row>
    <row r="403059" spans="40:40">
      <c r="AN403059" s="319"/>
    </row>
    <row r="403119" spans="40:40">
      <c r="AN403119" s="319"/>
    </row>
    <row r="403179" spans="40:40">
      <c r="AN403179" s="319"/>
    </row>
    <row r="403239" spans="40:40">
      <c r="AN403239" s="319"/>
    </row>
    <row r="403299" spans="40:40">
      <c r="AN403299" s="319"/>
    </row>
    <row r="403359" spans="40:40">
      <c r="AN403359" s="319"/>
    </row>
    <row r="403419" spans="40:40">
      <c r="AN403419" s="319"/>
    </row>
    <row r="403479" spans="40:40">
      <c r="AN403479" s="319"/>
    </row>
    <row r="403539" spans="40:40">
      <c r="AN403539" s="319"/>
    </row>
    <row r="403599" spans="40:40">
      <c r="AN403599" s="319"/>
    </row>
    <row r="403659" spans="40:40">
      <c r="AN403659" s="319"/>
    </row>
    <row r="403719" spans="40:40">
      <c r="AN403719" s="319"/>
    </row>
    <row r="403779" spans="40:40">
      <c r="AN403779" s="319"/>
    </row>
    <row r="403839" spans="40:40">
      <c r="AN403839" s="319"/>
    </row>
    <row r="403899" spans="40:40">
      <c r="AN403899" s="319"/>
    </row>
    <row r="403959" spans="40:40">
      <c r="AN403959" s="319"/>
    </row>
    <row r="404019" spans="40:40">
      <c r="AN404019" s="319"/>
    </row>
    <row r="404079" spans="40:40">
      <c r="AN404079" s="319"/>
    </row>
    <row r="404139" spans="40:40">
      <c r="AN404139" s="319"/>
    </row>
    <row r="404199" spans="40:40">
      <c r="AN404199" s="319"/>
    </row>
    <row r="404259" spans="40:40">
      <c r="AN404259" s="319"/>
    </row>
    <row r="404319" spans="40:40">
      <c r="AN404319" s="319"/>
    </row>
    <row r="404379" spans="40:40">
      <c r="AN404379" s="319"/>
    </row>
    <row r="404439" spans="40:40">
      <c r="AN404439" s="319"/>
    </row>
    <row r="404499" spans="40:40">
      <c r="AN404499" s="319"/>
    </row>
    <row r="404559" spans="40:40">
      <c r="AN404559" s="319"/>
    </row>
    <row r="404619" spans="40:40">
      <c r="AN404619" s="319"/>
    </row>
    <row r="404679" spans="40:40">
      <c r="AN404679" s="319"/>
    </row>
    <row r="404739" spans="40:40">
      <c r="AN404739" s="319"/>
    </row>
    <row r="404799" spans="40:40">
      <c r="AN404799" s="319"/>
    </row>
    <row r="404859" spans="40:40">
      <c r="AN404859" s="319"/>
    </row>
    <row r="404919" spans="40:40">
      <c r="AN404919" s="319"/>
    </row>
    <row r="404979" spans="40:40">
      <c r="AN404979" s="319"/>
    </row>
    <row r="405039" spans="40:40">
      <c r="AN405039" s="319"/>
    </row>
    <row r="405099" spans="40:40">
      <c r="AN405099" s="319"/>
    </row>
    <row r="405159" spans="40:40">
      <c r="AN405159" s="319"/>
    </row>
    <row r="405219" spans="40:40">
      <c r="AN405219" s="319"/>
    </row>
    <row r="405279" spans="40:40">
      <c r="AN405279" s="319"/>
    </row>
    <row r="405339" spans="40:40">
      <c r="AN405339" s="319"/>
    </row>
    <row r="405399" spans="40:40">
      <c r="AN405399" s="319"/>
    </row>
    <row r="405459" spans="40:40">
      <c r="AN405459" s="319"/>
    </row>
    <row r="405519" spans="40:40">
      <c r="AN405519" s="319"/>
    </row>
    <row r="405579" spans="40:40">
      <c r="AN405579" s="319"/>
    </row>
    <row r="405639" spans="40:40">
      <c r="AN405639" s="319"/>
    </row>
    <row r="405699" spans="40:40">
      <c r="AN405699" s="319"/>
    </row>
    <row r="405759" spans="40:40">
      <c r="AN405759" s="319"/>
    </row>
    <row r="405819" spans="40:40">
      <c r="AN405819" s="319"/>
    </row>
    <row r="405879" spans="40:40">
      <c r="AN405879" s="319"/>
    </row>
    <row r="405939" spans="40:40">
      <c r="AN405939" s="319"/>
    </row>
    <row r="405999" spans="40:40">
      <c r="AN405999" s="319"/>
    </row>
    <row r="406059" spans="40:40">
      <c r="AN406059" s="319"/>
    </row>
    <row r="406119" spans="40:40">
      <c r="AN406119" s="319"/>
    </row>
    <row r="406179" spans="40:40">
      <c r="AN406179" s="319"/>
    </row>
    <row r="406239" spans="40:40">
      <c r="AN406239" s="319"/>
    </row>
    <row r="406299" spans="40:40">
      <c r="AN406299" s="319"/>
    </row>
    <row r="406359" spans="40:40">
      <c r="AN406359" s="319"/>
    </row>
    <row r="406419" spans="40:40">
      <c r="AN406419" s="319"/>
    </row>
    <row r="406479" spans="40:40">
      <c r="AN406479" s="319"/>
    </row>
    <row r="406539" spans="40:40">
      <c r="AN406539" s="319"/>
    </row>
    <row r="406599" spans="40:40">
      <c r="AN406599" s="319"/>
    </row>
    <row r="406659" spans="40:40">
      <c r="AN406659" s="319"/>
    </row>
    <row r="406719" spans="40:40">
      <c r="AN406719" s="319"/>
    </row>
    <row r="406779" spans="40:40">
      <c r="AN406779" s="319"/>
    </row>
    <row r="406839" spans="40:40">
      <c r="AN406839" s="319"/>
    </row>
    <row r="406899" spans="40:40">
      <c r="AN406899" s="319"/>
    </row>
    <row r="406959" spans="40:40">
      <c r="AN406959" s="319"/>
    </row>
    <row r="407019" spans="40:40">
      <c r="AN407019" s="319"/>
    </row>
    <row r="407079" spans="40:40">
      <c r="AN407079" s="319"/>
    </row>
    <row r="407139" spans="40:40">
      <c r="AN407139" s="319"/>
    </row>
    <row r="407199" spans="40:40">
      <c r="AN407199" s="319"/>
    </row>
    <row r="407259" spans="40:40">
      <c r="AN407259" s="319"/>
    </row>
    <row r="407319" spans="40:40">
      <c r="AN407319" s="319"/>
    </row>
    <row r="407379" spans="40:40">
      <c r="AN407379" s="319"/>
    </row>
    <row r="407439" spans="40:40">
      <c r="AN407439" s="319"/>
    </row>
    <row r="407499" spans="40:40">
      <c r="AN407499" s="319"/>
    </row>
    <row r="407559" spans="40:40">
      <c r="AN407559" s="319"/>
    </row>
    <row r="407619" spans="40:40">
      <c r="AN407619" s="319"/>
    </row>
    <row r="407679" spans="40:40">
      <c r="AN407679" s="319"/>
    </row>
    <row r="407739" spans="40:40">
      <c r="AN407739" s="319"/>
    </row>
    <row r="407799" spans="40:40">
      <c r="AN407799" s="319"/>
    </row>
    <row r="407859" spans="40:40">
      <c r="AN407859" s="319"/>
    </row>
    <row r="407919" spans="40:40">
      <c r="AN407919" s="319"/>
    </row>
    <row r="407979" spans="40:40">
      <c r="AN407979" s="319"/>
    </row>
    <row r="408039" spans="40:40">
      <c r="AN408039" s="319"/>
    </row>
    <row r="408099" spans="40:40">
      <c r="AN408099" s="319"/>
    </row>
    <row r="408159" spans="40:40">
      <c r="AN408159" s="319"/>
    </row>
    <row r="408219" spans="40:40">
      <c r="AN408219" s="319"/>
    </row>
    <row r="408279" spans="40:40">
      <c r="AN408279" s="319"/>
    </row>
    <row r="408339" spans="40:40">
      <c r="AN408339" s="319"/>
    </row>
    <row r="408399" spans="40:40">
      <c r="AN408399" s="319"/>
    </row>
    <row r="408459" spans="40:40">
      <c r="AN408459" s="319"/>
    </row>
    <row r="408519" spans="40:40">
      <c r="AN408519" s="319"/>
    </row>
    <row r="408579" spans="40:40">
      <c r="AN408579" s="319"/>
    </row>
    <row r="408639" spans="40:40">
      <c r="AN408639" s="319"/>
    </row>
    <row r="408699" spans="40:40">
      <c r="AN408699" s="319"/>
    </row>
    <row r="408759" spans="40:40">
      <c r="AN408759" s="319"/>
    </row>
    <row r="408819" spans="40:40">
      <c r="AN408819" s="319"/>
    </row>
    <row r="408879" spans="40:40">
      <c r="AN408879" s="319"/>
    </row>
    <row r="408939" spans="40:40">
      <c r="AN408939" s="319"/>
    </row>
    <row r="408999" spans="40:40">
      <c r="AN408999" s="319"/>
    </row>
    <row r="409059" spans="40:40">
      <c r="AN409059" s="319"/>
    </row>
    <row r="409119" spans="40:40">
      <c r="AN409119" s="319"/>
    </row>
    <row r="409179" spans="40:40">
      <c r="AN409179" s="319"/>
    </row>
    <row r="409239" spans="40:40">
      <c r="AN409239" s="319"/>
    </row>
    <row r="409299" spans="40:40">
      <c r="AN409299" s="319"/>
    </row>
    <row r="409359" spans="40:40">
      <c r="AN409359" s="319"/>
    </row>
    <row r="409419" spans="40:40">
      <c r="AN409419" s="319"/>
    </row>
    <row r="409479" spans="40:40">
      <c r="AN409479" s="319"/>
    </row>
    <row r="409539" spans="40:40">
      <c r="AN409539" s="319"/>
    </row>
    <row r="409599" spans="40:40">
      <c r="AN409599" s="319"/>
    </row>
    <row r="409659" spans="40:40">
      <c r="AN409659" s="319"/>
    </row>
    <row r="409719" spans="40:40">
      <c r="AN409719" s="319"/>
    </row>
    <row r="409779" spans="40:40">
      <c r="AN409779" s="319"/>
    </row>
    <row r="409839" spans="40:40">
      <c r="AN409839" s="319"/>
    </row>
    <row r="409899" spans="40:40">
      <c r="AN409899" s="319"/>
    </row>
    <row r="409959" spans="40:40">
      <c r="AN409959" s="319"/>
    </row>
    <row r="410019" spans="40:40">
      <c r="AN410019" s="319"/>
    </row>
    <row r="410079" spans="40:40">
      <c r="AN410079" s="319"/>
    </row>
    <row r="410139" spans="40:40">
      <c r="AN410139" s="319"/>
    </row>
    <row r="410199" spans="40:40">
      <c r="AN410199" s="319"/>
    </row>
    <row r="410259" spans="40:40">
      <c r="AN410259" s="319"/>
    </row>
    <row r="410319" spans="40:40">
      <c r="AN410319" s="319"/>
    </row>
    <row r="410379" spans="40:40">
      <c r="AN410379" s="319"/>
    </row>
    <row r="410439" spans="40:40">
      <c r="AN410439" s="319"/>
    </row>
    <row r="410499" spans="40:40">
      <c r="AN410499" s="319"/>
    </row>
    <row r="410559" spans="40:40">
      <c r="AN410559" s="319"/>
    </row>
    <row r="410619" spans="40:40">
      <c r="AN410619" s="319"/>
    </row>
    <row r="410679" spans="40:40">
      <c r="AN410679" s="319"/>
    </row>
    <row r="410739" spans="40:40">
      <c r="AN410739" s="319"/>
    </row>
    <row r="410799" spans="40:40">
      <c r="AN410799" s="319"/>
    </row>
    <row r="410859" spans="40:40">
      <c r="AN410859" s="319"/>
    </row>
    <row r="410919" spans="40:40">
      <c r="AN410919" s="319"/>
    </row>
    <row r="410979" spans="40:40">
      <c r="AN410979" s="319"/>
    </row>
    <row r="411039" spans="40:40">
      <c r="AN411039" s="319"/>
    </row>
    <row r="411099" spans="40:40">
      <c r="AN411099" s="319"/>
    </row>
    <row r="411159" spans="40:40">
      <c r="AN411159" s="319"/>
    </row>
    <row r="411219" spans="40:40">
      <c r="AN411219" s="319"/>
    </row>
    <row r="411279" spans="40:40">
      <c r="AN411279" s="319"/>
    </row>
    <row r="411339" spans="40:40">
      <c r="AN411339" s="319"/>
    </row>
    <row r="411399" spans="40:40">
      <c r="AN411399" s="319"/>
    </row>
    <row r="411459" spans="40:40">
      <c r="AN411459" s="319"/>
    </row>
    <row r="411519" spans="40:40">
      <c r="AN411519" s="319"/>
    </row>
    <row r="411579" spans="40:40">
      <c r="AN411579" s="319"/>
    </row>
    <row r="411639" spans="40:40">
      <c r="AN411639" s="319"/>
    </row>
    <row r="411699" spans="40:40">
      <c r="AN411699" s="319"/>
    </row>
    <row r="411759" spans="40:40">
      <c r="AN411759" s="319"/>
    </row>
    <row r="411819" spans="40:40">
      <c r="AN411819" s="319"/>
    </row>
    <row r="411879" spans="40:40">
      <c r="AN411879" s="319"/>
    </row>
    <row r="411939" spans="40:40">
      <c r="AN411939" s="319"/>
    </row>
    <row r="411999" spans="40:40">
      <c r="AN411999" s="319"/>
    </row>
    <row r="412059" spans="40:40">
      <c r="AN412059" s="319"/>
    </row>
    <row r="412119" spans="40:40">
      <c r="AN412119" s="319"/>
    </row>
    <row r="412179" spans="40:40">
      <c r="AN412179" s="319"/>
    </row>
    <row r="412239" spans="40:40">
      <c r="AN412239" s="319"/>
    </row>
    <row r="412299" spans="40:40">
      <c r="AN412299" s="319"/>
    </row>
    <row r="412359" spans="40:40">
      <c r="AN412359" s="319"/>
    </row>
    <row r="412419" spans="40:40">
      <c r="AN412419" s="319"/>
    </row>
    <row r="412479" spans="40:40">
      <c r="AN412479" s="319"/>
    </row>
    <row r="412539" spans="40:40">
      <c r="AN412539" s="319"/>
    </row>
    <row r="412599" spans="40:40">
      <c r="AN412599" s="319"/>
    </row>
    <row r="412659" spans="40:40">
      <c r="AN412659" s="319"/>
    </row>
    <row r="412719" spans="40:40">
      <c r="AN412719" s="319"/>
    </row>
    <row r="412779" spans="40:40">
      <c r="AN412779" s="319"/>
    </row>
    <row r="412839" spans="40:40">
      <c r="AN412839" s="319"/>
    </row>
    <row r="412899" spans="40:40">
      <c r="AN412899" s="319"/>
    </row>
    <row r="412959" spans="40:40">
      <c r="AN412959" s="319"/>
    </row>
    <row r="413019" spans="40:40">
      <c r="AN413019" s="319"/>
    </row>
    <row r="413079" spans="40:40">
      <c r="AN413079" s="319"/>
    </row>
    <row r="413139" spans="40:40">
      <c r="AN413139" s="319"/>
    </row>
    <row r="413199" spans="40:40">
      <c r="AN413199" s="319"/>
    </row>
    <row r="413259" spans="40:40">
      <c r="AN413259" s="319"/>
    </row>
    <row r="413319" spans="40:40">
      <c r="AN413319" s="319"/>
    </row>
    <row r="413379" spans="40:40">
      <c r="AN413379" s="319"/>
    </row>
    <row r="413439" spans="40:40">
      <c r="AN413439" s="319"/>
    </row>
    <row r="413499" spans="40:40">
      <c r="AN413499" s="319"/>
    </row>
    <row r="413559" spans="40:40">
      <c r="AN413559" s="319"/>
    </row>
    <row r="413619" spans="40:40">
      <c r="AN413619" s="319"/>
    </row>
    <row r="413679" spans="40:40">
      <c r="AN413679" s="319"/>
    </row>
    <row r="413739" spans="40:40">
      <c r="AN413739" s="319"/>
    </row>
    <row r="413799" spans="40:40">
      <c r="AN413799" s="319"/>
    </row>
    <row r="413859" spans="40:40">
      <c r="AN413859" s="319"/>
    </row>
    <row r="413919" spans="40:40">
      <c r="AN413919" s="319"/>
    </row>
    <row r="413979" spans="40:40">
      <c r="AN413979" s="319"/>
    </row>
    <row r="414039" spans="40:40">
      <c r="AN414039" s="319"/>
    </row>
    <row r="414099" spans="40:40">
      <c r="AN414099" s="319"/>
    </row>
    <row r="414159" spans="40:40">
      <c r="AN414159" s="319"/>
    </row>
    <row r="414219" spans="40:40">
      <c r="AN414219" s="319"/>
    </row>
    <row r="414279" spans="40:40">
      <c r="AN414279" s="319"/>
    </row>
    <row r="414339" spans="40:40">
      <c r="AN414339" s="319"/>
    </row>
    <row r="414399" spans="40:40">
      <c r="AN414399" s="319"/>
    </row>
    <row r="414459" spans="40:40">
      <c r="AN414459" s="319"/>
    </row>
    <row r="414519" spans="40:40">
      <c r="AN414519" s="319"/>
    </row>
    <row r="414579" spans="40:40">
      <c r="AN414579" s="319"/>
    </row>
    <row r="414639" spans="40:40">
      <c r="AN414639" s="319"/>
    </row>
    <row r="414699" spans="40:40">
      <c r="AN414699" s="319"/>
    </row>
    <row r="414759" spans="40:40">
      <c r="AN414759" s="319"/>
    </row>
    <row r="414819" spans="40:40">
      <c r="AN414819" s="319"/>
    </row>
    <row r="414879" spans="40:40">
      <c r="AN414879" s="319"/>
    </row>
    <row r="414939" spans="40:40">
      <c r="AN414939" s="319"/>
    </row>
    <row r="414999" spans="40:40">
      <c r="AN414999" s="319"/>
    </row>
    <row r="415059" spans="40:40">
      <c r="AN415059" s="319"/>
    </row>
    <row r="415119" spans="40:40">
      <c r="AN415119" s="319"/>
    </row>
    <row r="415179" spans="40:40">
      <c r="AN415179" s="319"/>
    </row>
    <row r="415239" spans="40:40">
      <c r="AN415239" s="319"/>
    </row>
    <row r="415299" spans="40:40">
      <c r="AN415299" s="319"/>
    </row>
    <row r="415359" spans="40:40">
      <c r="AN415359" s="319"/>
    </row>
    <row r="415419" spans="40:40">
      <c r="AN415419" s="319"/>
    </row>
    <row r="415479" spans="40:40">
      <c r="AN415479" s="319"/>
    </row>
    <row r="415539" spans="40:40">
      <c r="AN415539" s="319"/>
    </row>
    <row r="415599" spans="40:40">
      <c r="AN415599" s="319"/>
    </row>
    <row r="415659" spans="40:40">
      <c r="AN415659" s="319"/>
    </row>
    <row r="415719" spans="40:40">
      <c r="AN415719" s="319"/>
    </row>
    <row r="415779" spans="40:40">
      <c r="AN415779" s="319"/>
    </row>
    <row r="415839" spans="40:40">
      <c r="AN415839" s="319"/>
    </row>
    <row r="415899" spans="40:40">
      <c r="AN415899" s="319"/>
    </row>
    <row r="415959" spans="40:40">
      <c r="AN415959" s="319"/>
    </row>
    <row r="416019" spans="40:40">
      <c r="AN416019" s="319"/>
    </row>
    <row r="416079" spans="40:40">
      <c r="AN416079" s="319"/>
    </row>
    <row r="416139" spans="40:40">
      <c r="AN416139" s="319"/>
    </row>
    <row r="416199" spans="40:40">
      <c r="AN416199" s="319"/>
    </row>
    <row r="416259" spans="40:40">
      <c r="AN416259" s="319"/>
    </row>
    <row r="416319" spans="40:40">
      <c r="AN416319" s="319"/>
    </row>
    <row r="416379" spans="40:40">
      <c r="AN416379" s="319"/>
    </row>
    <row r="416439" spans="40:40">
      <c r="AN416439" s="319"/>
    </row>
    <row r="416499" spans="40:40">
      <c r="AN416499" s="319"/>
    </row>
    <row r="416559" spans="40:40">
      <c r="AN416559" s="319"/>
    </row>
    <row r="416619" spans="40:40">
      <c r="AN416619" s="319"/>
    </row>
    <row r="416679" spans="40:40">
      <c r="AN416679" s="319"/>
    </row>
    <row r="416739" spans="40:40">
      <c r="AN416739" s="319"/>
    </row>
    <row r="416799" spans="40:40">
      <c r="AN416799" s="319"/>
    </row>
    <row r="416859" spans="40:40">
      <c r="AN416859" s="319"/>
    </row>
    <row r="416919" spans="40:40">
      <c r="AN416919" s="319"/>
    </row>
    <row r="416979" spans="40:40">
      <c r="AN416979" s="319"/>
    </row>
    <row r="417039" spans="40:40">
      <c r="AN417039" s="319"/>
    </row>
    <row r="417099" spans="40:40">
      <c r="AN417099" s="319"/>
    </row>
    <row r="417159" spans="40:40">
      <c r="AN417159" s="319"/>
    </row>
    <row r="417219" spans="40:40">
      <c r="AN417219" s="319"/>
    </row>
    <row r="417279" spans="40:40">
      <c r="AN417279" s="319"/>
    </row>
    <row r="417339" spans="40:40">
      <c r="AN417339" s="319"/>
    </row>
    <row r="417399" spans="40:40">
      <c r="AN417399" s="319"/>
    </row>
    <row r="417459" spans="40:40">
      <c r="AN417459" s="319"/>
    </row>
    <row r="417519" spans="40:40">
      <c r="AN417519" s="319"/>
    </row>
    <row r="417579" spans="40:40">
      <c r="AN417579" s="319"/>
    </row>
    <row r="417639" spans="40:40">
      <c r="AN417639" s="319"/>
    </row>
    <row r="417699" spans="40:40">
      <c r="AN417699" s="319"/>
    </row>
    <row r="417759" spans="40:40">
      <c r="AN417759" s="319"/>
    </row>
    <row r="417819" spans="40:40">
      <c r="AN417819" s="319"/>
    </row>
    <row r="417879" spans="40:40">
      <c r="AN417879" s="319"/>
    </row>
    <row r="417939" spans="40:40">
      <c r="AN417939" s="319"/>
    </row>
    <row r="417999" spans="40:40">
      <c r="AN417999" s="319"/>
    </row>
    <row r="418059" spans="40:40">
      <c r="AN418059" s="319"/>
    </row>
    <row r="418119" spans="40:40">
      <c r="AN418119" s="319"/>
    </row>
    <row r="418179" spans="40:40">
      <c r="AN418179" s="319"/>
    </row>
    <row r="418239" spans="40:40">
      <c r="AN418239" s="319"/>
    </row>
    <row r="418299" spans="40:40">
      <c r="AN418299" s="319"/>
    </row>
    <row r="418359" spans="40:40">
      <c r="AN418359" s="319"/>
    </row>
    <row r="418419" spans="40:40">
      <c r="AN418419" s="319"/>
    </row>
    <row r="418479" spans="40:40">
      <c r="AN418479" s="319"/>
    </row>
    <row r="418539" spans="40:40">
      <c r="AN418539" s="319"/>
    </row>
    <row r="418599" spans="40:40">
      <c r="AN418599" s="319"/>
    </row>
    <row r="418659" spans="40:40">
      <c r="AN418659" s="319"/>
    </row>
    <row r="418719" spans="40:40">
      <c r="AN418719" s="319"/>
    </row>
    <row r="418779" spans="40:40">
      <c r="AN418779" s="319"/>
    </row>
    <row r="418839" spans="40:40">
      <c r="AN418839" s="319"/>
    </row>
    <row r="418899" spans="40:40">
      <c r="AN418899" s="319"/>
    </row>
    <row r="418959" spans="40:40">
      <c r="AN418959" s="319"/>
    </row>
    <row r="419019" spans="40:40">
      <c r="AN419019" s="319"/>
    </row>
    <row r="419079" spans="40:40">
      <c r="AN419079" s="319"/>
    </row>
    <row r="419139" spans="40:40">
      <c r="AN419139" s="319"/>
    </row>
    <row r="419199" spans="40:40">
      <c r="AN419199" s="319"/>
    </row>
    <row r="419259" spans="40:40">
      <c r="AN419259" s="319"/>
    </row>
    <row r="419319" spans="40:40">
      <c r="AN419319" s="319"/>
    </row>
    <row r="419379" spans="40:40">
      <c r="AN419379" s="319"/>
    </row>
    <row r="419439" spans="40:40">
      <c r="AN419439" s="319"/>
    </row>
    <row r="419499" spans="40:40">
      <c r="AN419499" s="319"/>
    </row>
    <row r="419559" spans="40:40">
      <c r="AN419559" s="319"/>
    </row>
    <row r="419619" spans="40:40">
      <c r="AN419619" s="319"/>
    </row>
    <row r="419679" spans="40:40">
      <c r="AN419679" s="319"/>
    </row>
    <row r="419739" spans="40:40">
      <c r="AN419739" s="319"/>
    </row>
    <row r="419799" spans="40:40">
      <c r="AN419799" s="319"/>
    </row>
    <row r="419859" spans="40:40">
      <c r="AN419859" s="319"/>
    </row>
    <row r="419919" spans="40:40">
      <c r="AN419919" s="319"/>
    </row>
    <row r="419979" spans="40:40">
      <c r="AN419979" s="319"/>
    </row>
    <row r="420039" spans="40:40">
      <c r="AN420039" s="319"/>
    </row>
    <row r="420099" spans="40:40">
      <c r="AN420099" s="319"/>
    </row>
    <row r="420159" spans="40:40">
      <c r="AN420159" s="319"/>
    </row>
    <row r="420219" spans="40:40">
      <c r="AN420219" s="319"/>
    </row>
    <row r="420279" spans="40:40">
      <c r="AN420279" s="319"/>
    </row>
    <row r="420339" spans="40:40">
      <c r="AN420339" s="319"/>
    </row>
    <row r="420399" spans="40:40">
      <c r="AN420399" s="319"/>
    </row>
    <row r="420459" spans="40:40">
      <c r="AN420459" s="319"/>
    </row>
    <row r="420519" spans="40:40">
      <c r="AN420519" s="319"/>
    </row>
    <row r="420579" spans="40:40">
      <c r="AN420579" s="319"/>
    </row>
    <row r="420639" spans="40:40">
      <c r="AN420639" s="319"/>
    </row>
    <row r="420699" spans="40:40">
      <c r="AN420699" s="319"/>
    </row>
    <row r="420759" spans="40:40">
      <c r="AN420759" s="319"/>
    </row>
    <row r="420819" spans="40:40">
      <c r="AN420819" s="319"/>
    </row>
    <row r="420879" spans="40:40">
      <c r="AN420879" s="319"/>
    </row>
    <row r="420939" spans="40:40">
      <c r="AN420939" s="319"/>
    </row>
    <row r="420999" spans="40:40">
      <c r="AN420999" s="319"/>
    </row>
    <row r="421059" spans="40:40">
      <c r="AN421059" s="319"/>
    </row>
    <row r="421119" spans="40:40">
      <c r="AN421119" s="319"/>
    </row>
    <row r="421179" spans="40:40">
      <c r="AN421179" s="319"/>
    </row>
    <row r="421239" spans="40:40">
      <c r="AN421239" s="319"/>
    </row>
    <row r="421299" spans="40:40">
      <c r="AN421299" s="319"/>
    </row>
    <row r="421359" spans="40:40">
      <c r="AN421359" s="319"/>
    </row>
    <row r="421419" spans="40:40">
      <c r="AN421419" s="319"/>
    </row>
    <row r="421479" spans="40:40">
      <c r="AN421479" s="319"/>
    </row>
    <row r="421539" spans="40:40">
      <c r="AN421539" s="319"/>
    </row>
    <row r="421599" spans="40:40">
      <c r="AN421599" s="319"/>
    </row>
    <row r="421659" spans="40:40">
      <c r="AN421659" s="319"/>
    </row>
    <row r="421719" spans="40:40">
      <c r="AN421719" s="319"/>
    </row>
    <row r="421779" spans="40:40">
      <c r="AN421779" s="319"/>
    </row>
    <row r="421839" spans="40:40">
      <c r="AN421839" s="319"/>
    </row>
    <row r="421899" spans="40:40">
      <c r="AN421899" s="319"/>
    </row>
    <row r="421959" spans="40:40">
      <c r="AN421959" s="319"/>
    </row>
    <row r="422019" spans="40:40">
      <c r="AN422019" s="319"/>
    </row>
    <row r="422079" spans="40:40">
      <c r="AN422079" s="319"/>
    </row>
    <row r="422139" spans="40:40">
      <c r="AN422139" s="319"/>
    </row>
    <row r="422199" spans="40:40">
      <c r="AN422199" s="319"/>
    </row>
    <row r="422259" spans="40:40">
      <c r="AN422259" s="319"/>
    </row>
    <row r="422319" spans="40:40">
      <c r="AN422319" s="319"/>
    </row>
    <row r="422379" spans="40:40">
      <c r="AN422379" s="319"/>
    </row>
    <row r="422439" spans="40:40">
      <c r="AN422439" s="319"/>
    </row>
    <row r="422499" spans="40:40">
      <c r="AN422499" s="319"/>
    </row>
    <row r="422559" spans="40:40">
      <c r="AN422559" s="319"/>
    </row>
    <row r="422619" spans="40:40">
      <c r="AN422619" s="319"/>
    </row>
    <row r="422679" spans="40:40">
      <c r="AN422679" s="319"/>
    </row>
    <row r="422739" spans="40:40">
      <c r="AN422739" s="319"/>
    </row>
    <row r="422799" spans="40:40">
      <c r="AN422799" s="319"/>
    </row>
    <row r="422859" spans="40:40">
      <c r="AN422859" s="319"/>
    </row>
    <row r="422919" spans="40:40">
      <c r="AN422919" s="319"/>
    </row>
    <row r="422979" spans="40:40">
      <c r="AN422979" s="319"/>
    </row>
    <row r="423039" spans="40:40">
      <c r="AN423039" s="319"/>
    </row>
    <row r="423099" spans="40:40">
      <c r="AN423099" s="319"/>
    </row>
    <row r="423159" spans="40:40">
      <c r="AN423159" s="319"/>
    </row>
    <row r="423219" spans="40:40">
      <c r="AN423219" s="319"/>
    </row>
    <row r="423279" spans="40:40">
      <c r="AN423279" s="319"/>
    </row>
    <row r="423339" spans="40:40">
      <c r="AN423339" s="319"/>
    </row>
    <row r="423399" spans="40:40">
      <c r="AN423399" s="319"/>
    </row>
    <row r="423459" spans="40:40">
      <c r="AN423459" s="319"/>
    </row>
    <row r="423519" spans="40:40">
      <c r="AN423519" s="319"/>
    </row>
    <row r="423579" spans="40:40">
      <c r="AN423579" s="319"/>
    </row>
    <row r="423639" spans="40:40">
      <c r="AN423639" s="319"/>
    </row>
    <row r="423699" spans="40:40">
      <c r="AN423699" s="319"/>
    </row>
    <row r="423759" spans="40:40">
      <c r="AN423759" s="319"/>
    </row>
    <row r="423819" spans="40:40">
      <c r="AN423819" s="319"/>
    </row>
    <row r="423879" spans="40:40">
      <c r="AN423879" s="319"/>
    </row>
    <row r="423939" spans="40:40">
      <c r="AN423939" s="319"/>
    </row>
    <row r="423999" spans="40:40">
      <c r="AN423999" s="319"/>
    </row>
    <row r="424059" spans="40:40">
      <c r="AN424059" s="319"/>
    </row>
    <row r="424119" spans="40:40">
      <c r="AN424119" s="319"/>
    </row>
    <row r="424179" spans="40:40">
      <c r="AN424179" s="319"/>
    </row>
    <row r="424239" spans="40:40">
      <c r="AN424239" s="319"/>
    </row>
    <row r="424299" spans="40:40">
      <c r="AN424299" s="319"/>
    </row>
    <row r="424359" spans="40:40">
      <c r="AN424359" s="319"/>
    </row>
    <row r="424419" spans="40:40">
      <c r="AN424419" s="319"/>
    </row>
    <row r="424479" spans="40:40">
      <c r="AN424479" s="319"/>
    </row>
    <row r="424539" spans="40:40">
      <c r="AN424539" s="319"/>
    </row>
    <row r="424599" spans="40:40">
      <c r="AN424599" s="319"/>
    </row>
    <row r="424659" spans="40:40">
      <c r="AN424659" s="319"/>
    </row>
    <row r="424719" spans="40:40">
      <c r="AN424719" s="319"/>
    </row>
    <row r="424779" spans="40:40">
      <c r="AN424779" s="319"/>
    </row>
    <row r="424839" spans="40:40">
      <c r="AN424839" s="319"/>
    </row>
    <row r="424899" spans="40:40">
      <c r="AN424899" s="319"/>
    </row>
    <row r="424959" spans="40:40">
      <c r="AN424959" s="319"/>
    </row>
    <row r="425019" spans="40:40">
      <c r="AN425019" s="319"/>
    </row>
    <row r="425079" spans="40:40">
      <c r="AN425079" s="319"/>
    </row>
    <row r="425139" spans="40:40">
      <c r="AN425139" s="319"/>
    </row>
    <row r="425199" spans="40:40">
      <c r="AN425199" s="319"/>
    </row>
    <row r="425259" spans="40:40">
      <c r="AN425259" s="319"/>
    </row>
    <row r="425319" spans="40:40">
      <c r="AN425319" s="319"/>
    </row>
    <row r="425379" spans="40:40">
      <c r="AN425379" s="319"/>
    </row>
    <row r="425439" spans="40:40">
      <c r="AN425439" s="319"/>
    </row>
    <row r="425499" spans="40:40">
      <c r="AN425499" s="319"/>
    </row>
    <row r="425559" spans="40:40">
      <c r="AN425559" s="319"/>
    </row>
    <row r="425619" spans="40:40">
      <c r="AN425619" s="319"/>
    </row>
    <row r="425679" spans="40:40">
      <c r="AN425679" s="319"/>
    </row>
    <row r="425739" spans="40:40">
      <c r="AN425739" s="319"/>
    </row>
    <row r="425799" spans="40:40">
      <c r="AN425799" s="319"/>
    </row>
    <row r="425859" spans="40:40">
      <c r="AN425859" s="319"/>
    </row>
    <row r="425919" spans="40:40">
      <c r="AN425919" s="319"/>
    </row>
    <row r="425979" spans="40:40">
      <c r="AN425979" s="319"/>
    </row>
    <row r="426039" spans="40:40">
      <c r="AN426039" s="319"/>
    </row>
    <row r="426099" spans="40:40">
      <c r="AN426099" s="319"/>
    </row>
    <row r="426159" spans="40:40">
      <c r="AN426159" s="319"/>
    </row>
    <row r="426219" spans="40:40">
      <c r="AN426219" s="319"/>
    </row>
    <row r="426279" spans="40:40">
      <c r="AN426279" s="319"/>
    </row>
    <row r="426339" spans="40:40">
      <c r="AN426339" s="319"/>
    </row>
    <row r="426399" spans="40:40">
      <c r="AN426399" s="319"/>
    </row>
    <row r="426459" spans="40:40">
      <c r="AN426459" s="319"/>
    </row>
    <row r="426519" spans="40:40">
      <c r="AN426519" s="319"/>
    </row>
    <row r="426579" spans="40:40">
      <c r="AN426579" s="319"/>
    </row>
    <row r="426639" spans="40:40">
      <c r="AN426639" s="319"/>
    </row>
    <row r="426699" spans="40:40">
      <c r="AN426699" s="319"/>
    </row>
    <row r="426759" spans="40:40">
      <c r="AN426759" s="319"/>
    </row>
    <row r="426819" spans="40:40">
      <c r="AN426819" s="319"/>
    </row>
    <row r="426879" spans="40:40">
      <c r="AN426879" s="319"/>
    </row>
    <row r="426939" spans="40:40">
      <c r="AN426939" s="319"/>
    </row>
    <row r="426999" spans="40:40">
      <c r="AN426999" s="319"/>
    </row>
    <row r="427059" spans="40:40">
      <c r="AN427059" s="319"/>
    </row>
    <row r="427119" spans="40:40">
      <c r="AN427119" s="319"/>
    </row>
    <row r="427179" spans="40:40">
      <c r="AN427179" s="319"/>
    </row>
    <row r="427239" spans="40:40">
      <c r="AN427239" s="319"/>
    </row>
    <row r="427299" spans="40:40">
      <c r="AN427299" s="319"/>
    </row>
    <row r="427359" spans="40:40">
      <c r="AN427359" s="319"/>
    </row>
    <row r="427419" spans="40:40">
      <c r="AN427419" s="319"/>
    </row>
    <row r="427479" spans="40:40">
      <c r="AN427479" s="319"/>
    </row>
    <row r="427539" spans="40:40">
      <c r="AN427539" s="319"/>
    </row>
    <row r="427599" spans="40:40">
      <c r="AN427599" s="319"/>
    </row>
    <row r="427659" spans="40:40">
      <c r="AN427659" s="319"/>
    </row>
    <row r="427719" spans="40:40">
      <c r="AN427719" s="319"/>
    </row>
    <row r="427779" spans="40:40">
      <c r="AN427779" s="319"/>
    </row>
    <row r="427839" spans="40:40">
      <c r="AN427839" s="319"/>
    </row>
    <row r="427899" spans="40:40">
      <c r="AN427899" s="319"/>
    </row>
    <row r="427959" spans="40:40">
      <c r="AN427959" s="319"/>
    </row>
    <row r="428019" spans="40:40">
      <c r="AN428019" s="319"/>
    </row>
    <row r="428079" spans="40:40">
      <c r="AN428079" s="319"/>
    </row>
    <row r="428139" spans="40:40">
      <c r="AN428139" s="319"/>
    </row>
    <row r="428199" spans="40:40">
      <c r="AN428199" s="319"/>
    </row>
    <row r="428259" spans="40:40">
      <c r="AN428259" s="319"/>
    </row>
    <row r="428319" spans="40:40">
      <c r="AN428319" s="319"/>
    </row>
    <row r="428379" spans="40:40">
      <c r="AN428379" s="319"/>
    </row>
    <row r="428439" spans="40:40">
      <c r="AN428439" s="319"/>
    </row>
    <row r="428499" spans="40:40">
      <c r="AN428499" s="319"/>
    </row>
    <row r="428559" spans="40:40">
      <c r="AN428559" s="319"/>
    </row>
    <row r="428619" spans="40:40">
      <c r="AN428619" s="319"/>
    </row>
    <row r="428679" spans="40:40">
      <c r="AN428679" s="319"/>
    </row>
    <row r="428739" spans="40:40">
      <c r="AN428739" s="319"/>
    </row>
    <row r="428799" spans="40:40">
      <c r="AN428799" s="319"/>
    </row>
    <row r="428859" spans="40:40">
      <c r="AN428859" s="319"/>
    </row>
    <row r="428919" spans="40:40">
      <c r="AN428919" s="319"/>
    </row>
    <row r="428979" spans="40:40">
      <c r="AN428979" s="319"/>
    </row>
    <row r="429039" spans="40:40">
      <c r="AN429039" s="319"/>
    </row>
    <row r="429099" spans="40:40">
      <c r="AN429099" s="319"/>
    </row>
    <row r="429159" spans="40:40">
      <c r="AN429159" s="319"/>
    </row>
    <row r="429219" spans="40:40">
      <c r="AN429219" s="319"/>
    </row>
    <row r="429279" spans="40:40">
      <c r="AN429279" s="319"/>
    </row>
    <row r="429339" spans="40:40">
      <c r="AN429339" s="319"/>
    </row>
    <row r="429399" spans="40:40">
      <c r="AN429399" s="319"/>
    </row>
    <row r="429459" spans="40:40">
      <c r="AN429459" s="319"/>
    </row>
    <row r="429519" spans="40:40">
      <c r="AN429519" s="319"/>
    </row>
    <row r="429579" spans="40:40">
      <c r="AN429579" s="319"/>
    </row>
    <row r="429639" spans="40:40">
      <c r="AN429639" s="319"/>
    </row>
    <row r="429699" spans="40:40">
      <c r="AN429699" s="319"/>
    </row>
    <row r="429759" spans="40:40">
      <c r="AN429759" s="319"/>
    </row>
    <row r="429819" spans="40:40">
      <c r="AN429819" s="319"/>
    </row>
    <row r="429879" spans="40:40">
      <c r="AN429879" s="319"/>
    </row>
    <row r="429939" spans="40:40">
      <c r="AN429939" s="319"/>
    </row>
    <row r="429999" spans="40:40">
      <c r="AN429999" s="319"/>
    </row>
    <row r="430059" spans="40:40">
      <c r="AN430059" s="319"/>
    </row>
    <row r="430119" spans="40:40">
      <c r="AN430119" s="319"/>
    </row>
    <row r="430179" spans="40:40">
      <c r="AN430179" s="319"/>
    </row>
    <row r="430239" spans="40:40">
      <c r="AN430239" s="319"/>
    </row>
    <row r="430299" spans="40:40">
      <c r="AN430299" s="319"/>
    </row>
    <row r="430359" spans="40:40">
      <c r="AN430359" s="319"/>
    </row>
    <row r="430419" spans="40:40">
      <c r="AN430419" s="319"/>
    </row>
    <row r="430479" spans="40:40">
      <c r="AN430479" s="319"/>
    </row>
    <row r="430539" spans="40:40">
      <c r="AN430539" s="319"/>
    </row>
    <row r="430599" spans="40:40">
      <c r="AN430599" s="319"/>
    </row>
    <row r="430659" spans="40:40">
      <c r="AN430659" s="319"/>
    </row>
    <row r="430719" spans="40:40">
      <c r="AN430719" s="319"/>
    </row>
    <row r="430779" spans="40:40">
      <c r="AN430779" s="319"/>
    </row>
    <row r="430839" spans="40:40">
      <c r="AN430839" s="319"/>
    </row>
    <row r="430899" spans="40:40">
      <c r="AN430899" s="319"/>
    </row>
    <row r="430959" spans="40:40">
      <c r="AN430959" s="319"/>
    </row>
    <row r="431019" spans="40:40">
      <c r="AN431019" s="319"/>
    </row>
    <row r="431079" spans="40:40">
      <c r="AN431079" s="319"/>
    </row>
    <row r="431139" spans="40:40">
      <c r="AN431139" s="319"/>
    </row>
    <row r="431199" spans="40:40">
      <c r="AN431199" s="319"/>
    </row>
    <row r="431259" spans="40:40">
      <c r="AN431259" s="319"/>
    </row>
    <row r="431319" spans="40:40">
      <c r="AN431319" s="319"/>
    </row>
    <row r="431379" spans="40:40">
      <c r="AN431379" s="319"/>
    </row>
    <row r="431439" spans="40:40">
      <c r="AN431439" s="319"/>
    </row>
    <row r="431499" spans="40:40">
      <c r="AN431499" s="319"/>
    </row>
    <row r="431559" spans="40:40">
      <c r="AN431559" s="319"/>
    </row>
    <row r="431619" spans="40:40">
      <c r="AN431619" s="319"/>
    </row>
    <row r="431679" spans="40:40">
      <c r="AN431679" s="319"/>
    </row>
    <row r="431739" spans="40:40">
      <c r="AN431739" s="319"/>
    </row>
    <row r="431799" spans="40:40">
      <c r="AN431799" s="319"/>
    </row>
    <row r="431859" spans="40:40">
      <c r="AN431859" s="319"/>
    </row>
    <row r="431919" spans="40:40">
      <c r="AN431919" s="319"/>
    </row>
    <row r="431979" spans="40:40">
      <c r="AN431979" s="319"/>
    </row>
    <row r="432039" spans="40:40">
      <c r="AN432039" s="319"/>
    </row>
    <row r="432099" spans="40:40">
      <c r="AN432099" s="319"/>
    </row>
    <row r="432159" spans="40:40">
      <c r="AN432159" s="319"/>
    </row>
    <row r="432219" spans="40:40">
      <c r="AN432219" s="319"/>
    </row>
    <row r="432279" spans="40:40">
      <c r="AN432279" s="319"/>
    </row>
    <row r="432339" spans="40:40">
      <c r="AN432339" s="319"/>
    </row>
    <row r="432399" spans="40:40">
      <c r="AN432399" s="319"/>
    </row>
    <row r="432459" spans="40:40">
      <c r="AN432459" s="319"/>
    </row>
    <row r="432519" spans="40:40">
      <c r="AN432519" s="319"/>
    </row>
    <row r="432579" spans="40:40">
      <c r="AN432579" s="319"/>
    </row>
    <row r="432639" spans="40:40">
      <c r="AN432639" s="319"/>
    </row>
    <row r="432699" spans="40:40">
      <c r="AN432699" s="319"/>
    </row>
    <row r="432759" spans="40:40">
      <c r="AN432759" s="319"/>
    </row>
    <row r="432819" spans="40:40">
      <c r="AN432819" s="319"/>
    </row>
    <row r="432879" spans="40:40">
      <c r="AN432879" s="319"/>
    </row>
    <row r="432939" spans="40:40">
      <c r="AN432939" s="319"/>
    </row>
    <row r="432999" spans="40:40">
      <c r="AN432999" s="319"/>
    </row>
    <row r="433059" spans="40:40">
      <c r="AN433059" s="319"/>
    </row>
    <row r="433119" spans="40:40">
      <c r="AN433119" s="319"/>
    </row>
    <row r="433179" spans="40:40">
      <c r="AN433179" s="319"/>
    </row>
    <row r="433239" spans="40:40">
      <c r="AN433239" s="319"/>
    </row>
    <row r="433299" spans="40:40">
      <c r="AN433299" s="319"/>
    </row>
    <row r="433359" spans="40:40">
      <c r="AN433359" s="319"/>
    </row>
    <row r="433419" spans="40:40">
      <c r="AN433419" s="319"/>
    </row>
    <row r="433479" spans="40:40">
      <c r="AN433479" s="319"/>
    </row>
    <row r="433539" spans="40:40">
      <c r="AN433539" s="319"/>
    </row>
    <row r="433599" spans="40:40">
      <c r="AN433599" s="319"/>
    </row>
    <row r="433659" spans="40:40">
      <c r="AN433659" s="319"/>
    </row>
    <row r="433719" spans="40:40">
      <c r="AN433719" s="319"/>
    </row>
    <row r="433779" spans="40:40">
      <c r="AN433779" s="319"/>
    </row>
    <row r="433839" spans="40:40">
      <c r="AN433839" s="319"/>
    </row>
    <row r="433899" spans="40:40">
      <c r="AN433899" s="319"/>
    </row>
    <row r="433959" spans="40:40">
      <c r="AN433959" s="319"/>
    </row>
    <row r="434019" spans="40:40">
      <c r="AN434019" s="319"/>
    </row>
    <row r="434079" spans="40:40">
      <c r="AN434079" s="319"/>
    </row>
    <row r="434139" spans="40:40">
      <c r="AN434139" s="319"/>
    </row>
    <row r="434199" spans="40:40">
      <c r="AN434199" s="319"/>
    </row>
    <row r="434259" spans="40:40">
      <c r="AN434259" s="319"/>
    </row>
    <row r="434319" spans="40:40">
      <c r="AN434319" s="319"/>
    </row>
    <row r="434379" spans="40:40">
      <c r="AN434379" s="319"/>
    </row>
    <row r="434439" spans="40:40">
      <c r="AN434439" s="319"/>
    </row>
    <row r="434499" spans="40:40">
      <c r="AN434499" s="319"/>
    </row>
    <row r="434559" spans="40:40">
      <c r="AN434559" s="319"/>
    </row>
    <row r="434619" spans="40:40">
      <c r="AN434619" s="319"/>
    </row>
    <row r="434679" spans="40:40">
      <c r="AN434679" s="319"/>
    </row>
    <row r="434739" spans="40:40">
      <c r="AN434739" s="319"/>
    </row>
    <row r="434799" spans="40:40">
      <c r="AN434799" s="319"/>
    </row>
    <row r="434859" spans="40:40">
      <c r="AN434859" s="319"/>
    </row>
    <row r="434919" spans="40:40">
      <c r="AN434919" s="319"/>
    </row>
    <row r="434979" spans="40:40">
      <c r="AN434979" s="319"/>
    </row>
    <row r="435039" spans="40:40">
      <c r="AN435039" s="319"/>
    </row>
    <row r="435099" spans="40:40">
      <c r="AN435099" s="319"/>
    </row>
    <row r="435159" spans="40:40">
      <c r="AN435159" s="319"/>
    </row>
    <row r="435219" spans="40:40">
      <c r="AN435219" s="319"/>
    </row>
    <row r="435279" spans="40:40">
      <c r="AN435279" s="319"/>
    </row>
    <row r="435339" spans="40:40">
      <c r="AN435339" s="319"/>
    </row>
    <row r="435399" spans="40:40">
      <c r="AN435399" s="319"/>
    </row>
    <row r="435459" spans="40:40">
      <c r="AN435459" s="319"/>
    </row>
    <row r="435519" spans="40:40">
      <c r="AN435519" s="319"/>
    </row>
    <row r="435579" spans="40:40">
      <c r="AN435579" s="319"/>
    </row>
    <row r="435639" spans="40:40">
      <c r="AN435639" s="319"/>
    </row>
    <row r="435699" spans="40:40">
      <c r="AN435699" s="319"/>
    </row>
    <row r="435759" spans="40:40">
      <c r="AN435759" s="319"/>
    </row>
    <row r="435819" spans="40:40">
      <c r="AN435819" s="319"/>
    </row>
    <row r="435879" spans="40:40">
      <c r="AN435879" s="319"/>
    </row>
    <row r="435939" spans="40:40">
      <c r="AN435939" s="319"/>
    </row>
    <row r="435999" spans="40:40">
      <c r="AN435999" s="319"/>
    </row>
    <row r="436059" spans="40:40">
      <c r="AN436059" s="319"/>
    </row>
    <row r="436119" spans="40:40">
      <c r="AN436119" s="319"/>
    </row>
    <row r="436179" spans="40:40">
      <c r="AN436179" s="319"/>
    </row>
    <row r="436239" spans="40:40">
      <c r="AN436239" s="319"/>
    </row>
    <row r="436299" spans="40:40">
      <c r="AN436299" s="319"/>
    </row>
    <row r="436359" spans="40:40">
      <c r="AN436359" s="319"/>
    </row>
    <row r="436419" spans="40:40">
      <c r="AN436419" s="319"/>
    </row>
    <row r="436479" spans="40:40">
      <c r="AN436479" s="319"/>
    </row>
    <row r="436539" spans="40:40">
      <c r="AN436539" s="319"/>
    </row>
    <row r="436599" spans="40:40">
      <c r="AN436599" s="319"/>
    </row>
    <row r="436659" spans="40:40">
      <c r="AN436659" s="319"/>
    </row>
    <row r="436719" spans="40:40">
      <c r="AN436719" s="319"/>
    </row>
    <row r="436779" spans="40:40">
      <c r="AN436779" s="319"/>
    </row>
    <row r="436839" spans="40:40">
      <c r="AN436839" s="319"/>
    </row>
    <row r="436899" spans="40:40">
      <c r="AN436899" s="319"/>
    </row>
    <row r="436959" spans="40:40">
      <c r="AN436959" s="319"/>
    </row>
    <row r="437019" spans="40:40">
      <c r="AN437019" s="319"/>
    </row>
    <row r="437079" spans="40:40">
      <c r="AN437079" s="319"/>
    </row>
    <row r="437139" spans="40:40">
      <c r="AN437139" s="319"/>
    </row>
    <row r="437199" spans="40:40">
      <c r="AN437199" s="319"/>
    </row>
    <row r="437259" spans="40:40">
      <c r="AN437259" s="319"/>
    </row>
    <row r="437319" spans="40:40">
      <c r="AN437319" s="319"/>
    </row>
    <row r="437379" spans="40:40">
      <c r="AN437379" s="319"/>
    </row>
    <row r="437439" spans="40:40">
      <c r="AN437439" s="319"/>
    </row>
    <row r="437499" spans="40:40">
      <c r="AN437499" s="319"/>
    </row>
    <row r="437559" spans="40:40">
      <c r="AN437559" s="319"/>
    </row>
    <row r="437619" spans="40:40">
      <c r="AN437619" s="319"/>
    </row>
    <row r="437679" spans="40:40">
      <c r="AN437679" s="319"/>
    </row>
    <row r="437739" spans="40:40">
      <c r="AN437739" s="319"/>
    </row>
    <row r="437799" spans="40:40">
      <c r="AN437799" s="319"/>
    </row>
    <row r="437859" spans="40:40">
      <c r="AN437859" s="319"/>
    </row>
    <row r="437919" spans="40:40">
      <c r="AN437919" s="319"/>
    </row>
    <row r="437979" spans="40:40">
      <c r="AN437979" s="319"/>
    </row>
    <row r="438039" spans="40:40">
      <c r="AN438039" s="319"/>
    </row>
    <row r="438099" spans="40:40">
      <c r="AN438099" s="319"/>
    </row>
    <row r="438159" spans="40:40">
      <c r="AN438159" s="319"/>
    </row>
    <row r="438219" spans="40:40">
      <c r="AN438219" s="319"/>
    </row>
    <row r="438279" spans="40:40">
      <c r="AN438279" s="319"/>
    </row>
    <row r="438339" spans="40:40">
      <c r="AN438339" s="319"/>
    </row>
    <row r="438399" spans="40:40">
      <c r="AN438399" s="319"/>
    </row>
    <row r="438459" spans="40:40">
      <c r="AN438459" s="319"/>
    </row>
    <row r="438519" spans="40:40">
      <c r="AN438519" s="319"/>
    </row>
    <row r="438579" spans="40:40">
      <c r="AN438579" s="319"/>
    </row>
    <row r="438639" spans="40:40">
      <c r="AN438639" s="319"/>
    </row>
    <row r="438699" spans="40:40">
      <c r="AN438699" s="319"/>
    </row>
    <row r="438759" spans="40:40">
      <c r="AN438759" s="319"/>
    </row>
    <row r="438819" spans="40:40">
      <c r="AN438819" s="319"/>
    </row>
    <row r="438879" spans="40:40">
      <c r="AN438879" s="319"/>
    </row>
    <row r="438939" spans="40:40">
      <c r="AN438939" s="319"/>
    </row>
    <row r="438999" spans="40:40">
      <c r="AN438999" s="319"/>
    </row>
    <row r="439059" spans="40:40">
      <c r="AN439059" s="319"/>
    </row>
    <row r="439119" spans="40:40">
      <c r="AN439119" s="319"/>
    </row>
    <row r="439179" spans="40:40">
      <c r="AN439179" s="319"/>
    </row>
    <row r="439239" spans="40:40">
      <c r="AN439239" s="319"/>
    </row>
    <row r="439299" spans="40:40">
      <c r="AN439299" s="319"/>
    </row>
    <row r="439359" spans="40:40">
      <c r="AN439359" s="319"/>
    </row>
    <row r="439419" spans="40:40">
      <c r="AN439419" s="319"/>
    </row>
    <row r="439479" spans="40:40">
      <c r="AN439479" s="319"/>
    </row>
    <row r="439539" spans="40:40">
      <c r="AN439539" s="319"/>
    </row>
    <row r="439599" spans="40:40">
      <c r="AN439599" s="319"/>
    </row>
    <row r="439659" spans="40:40">
      <c r="AN439659" s="319"/>
    </row>
    <row r="439719" spans="40:40">
      <c r="AN439719" s="319"/>
    </row>
    <row r="439779" spans="40:40">
      <c r="AN439779" s="319"/>
    </row>
    <row r="439839" spans="40:40">
      <c r="AN439839" s="319"/>
    </row>
    <row r="439899" spans="40:40">
      <c r="AN439899" s="319"/>
    </row>
    <row r="439959" spans="40:40">
      <c r="AN439959" s="319"/>
    </row>
    <row r="440019" spans="40:40">
      <c r="AN440019" s="319"/>
    </row>
    <row r="440079" spans="40:40">
      <c r="AN440079" s="319"/>
    </row>
    <row r="440139" spans="40:40">
      <c r="AN440139" s="319"/>
    </row>
    <row r="440199" spans="40:40">
      <c r="AN440199" s="319"/>
    </row>
    <row r="440259" spans="40:40">
      <c r="AN440259" s="319"/>
    </row>
    <row r="440319" spans="40:40">
      <c r="AN440319" s="319"/>
    </row>
    <row r="440379" spans="40:40">
      <c r="AN440379" s="319"/>
    </row>
    <row r="440439" spans="40:40">
      <c r="AN440439" s="319"/>
    </row>
    <row r="440499" spans="40:40">
      <c r="AN440499" s="319"/>
    </row>
    <row r="440559" spans="40:40">
      <c r="AN440559" s="319"/>
    </row>
    <row r="440619" spans="40:40">
      <c r="AN440619" s="319"/>
    </row>
    <row r="440679" spans="40:40">
      <c r="AN440679" s="319"/>
    </row>
    <row r="440739" spans="40:40">
      <c r="AN440739" s="319"/>
    </row>
    <row r="440799" spans="40:40">
      <c r="AN440799" s="319"/>
    </row>
    <row r="440859" spans="40:40">
      <c r="AN440859" s="319"/>
    </row>
    <row r="440919" spans="40:40">
      <c r="AN440919" s="319"/>
    </row>
    <row r="440979" spans="40:40">
      <c r="AN440979" s="319"/>
    </row>
    <row r="441039" spans="40:40">
      <c r="AN441039" s="319"/>
    </row>
    <row r="441099" spans="40:40">
      <c r="AN441099" s="319"/>
    </row>
    <row r="441159" spans="40:40">
      <c r="AN441159" s="319"/>
    </row>
    <row r="441219" spans="40:40">
      <c r="AN441219" s="319"/>
    </row>
    <row r="441279" spans="40:40">
      <c r="AN441279" s="319"/>
    </row>
    <row r="441339" spans="40:40">
      <c r="AN441339" s="319"/>
    </row>
    <row r="441399" spans="40:40">
      <c r="AN441399" s="319"/>
    </row>
    <row r="441459" spans="40:40">
      <c r="AN441459" s="319"/>
    </row>
    <row r="441519" spans="40:40">
      <c r="AN441519" s="319"/>
    </row>
    <row r="441579" spans="40:40">
      <c r="AN441579" s="319"/>
    </row>
    <row r="441639" spans="40:40">
      <c r="AN441639" s="319"/>
    </row>
    <row r="441699" spans="40:40">
      <c r="AN441699" s="319"/>
    </row>
    <row r="441759" spans="40:40">
      <c r="AN441759" s="319"/>
    </row>
    <row r="441819" spans="40:40">
      <c r="AN441819" s="319"/>
    </row>
    <row r="441879" spans="40:40">
      <c r="AN441879" s="319"/>
    </row>
    <row r="441939" spans="40:40">
      <c r="AN441939" s="319"/>
    </row>
    <row r="441999" spans="40:40">
      <c r="AN441999" s="319"/>
    </row>
    <row r="442059" spans="40:40">
      <c r="AN442059" s="319"/>
    </row>
    <row r="442119" spans="40:40">
      <c r="AN442119" s="319"/>
    </row>
    <row r="442179" spans="40:40">
      <c r="AN442179" s="319"/>
    </row>
    <row r="442239" spans="40:40">
      <c r="AN442239" s="319"/>
    </row>
    <row r="442299" spans="40:40">
      <c r="AN442299" s="319"/>
    </row>
    <row r="442359" spans="40:40">
      <c r="AN442359" s="319"/>
    </row>
    <row r="442419" spans="40:40">
      <c r="AN442419" s="319"/>
    </row>
    <row r="442479" spans="40:40">
      <c r="AN442479" s="319"/>
    </row>
    <row r="442539" spans="40:40">
      <c r="AN442539" s="319"/>
    </row>
    <row r="442599" spans="40:40">
      <c r="AN442599" s="319"/>
    </row>
    <row r="442659" spans="40:40">
      <c r="AN442659" s="319"/>
    </row>
    <row r="442719" spans="40:40">
      <c r="AN442719" s="319"/>
    </row>
    <row r="442779" spans="40:40">
      <c r="AN442779" s="319"/>
    </row>
    <row r="442839" spans="40:40">
      <c r="AN442839" s="319"/>
    </row>
    <row r="442899" spans="40:40">
      <c r="AN442899" s="319"/>
    </row>
    <row r="442959" spans="40:40">
      <c r="AN442959" s="319"/>
    </row>
    <row r="443019" spans="40:40">
      <c r="AN443019" s="319"/>
    </row>
    <row r="443079" spans="40:40">
      <c r="AN443079" s="319"/>
    </row>
    <row r="443139" spans="40:40">
      <c r="AN443139" s="319"/>
    </row>
    <row r="443199" spans="40:40">
      <c r="AN443199" s="319"/>
    </row>
    <row r="443259" spans="40:40">
      <c r="AN443259" s="319"/>
    </row>
    <row r="443319" spans="40:40">
      <c r="AN443319" s="319"/>
    </row>
    <row r="443379" spans="40:40">
      <c r="AN443379" s="319"/>
    </row>
    <row r="443439" spans="40:40">
      <c r="AN443439" s="319"/>
    </row>
    <row r="443499" spans="40:40">
      <c r="AN443499" s="319"/>
    </row>
    <row r="443559" spans="40:40">
      <c r="AN443559" s="319"/>
    </row>
    <row r="443619" spans="40:40">
      <c r="AN443619" s="319"/>
    </row>
    <row r="443679" spans="40:40">
      <c r="AN443679" s="319"/>
    </row>
    <row r="443739" spans="40:40">
      <c r="AN443739" s="319"/>
    </row>
    <row r="443799" spans="40:40">
      <c r="AN443799" s="319"/>
    </row>
    <row r="443859" spans="40:40">
      <c r="AN443859" s="319"/>
    </row>
    <row r="443919" spans="40:40">
      <c r="AN443919" s="319"/>
    </row>
    <row r="443979" spans="40:40">
      <c r="AN443979" s="319"/>
    </row>
    <row r="444039" spans="40:40">
      <c r="AN444039" s="319"/>
    </row>
    <row r="444099" spans="40:40">
      <c r="AN444099" s="319"/>
    </row>
    <row r="444159" spans="40:40">
      <c r="AN444159" s="319"/>
    </row>
    <row r="444219" spans="40:40">
      <c r="AN444219" s="319"/>
    </row>
    <row r="444279" spans="40:40">
      <c r="AN444279" s="319"/>
    </row>
    <row r="444339" spans="40:40">
      <c r="AN444339" s="319"/>
    </row>
    <row r="444399" spans="40:40">
      <c r="AN444399" s="319"/>
    </row>
    <row r="444459" spans="40:40">
      <c r="AN444459" s="319"/>
    </row>
    <row r="444519" spans="40:40">
      <c r="AN444519" s="319"/>
    </row>
    <row r="444579" spans="40:40">
      <c r="AN444579" s="319"/>
    </row>
    <row r="444639" spans="40:40">
      <c r="AN444639" s="319"/>
    </row>
    <row r="444699" spans="40:40">
      <c r="AN444699" s="319"/>
    </row>
    <row r="444759" spans="40:40">
      <c r="AN444759" s="319"/>
    </row>
    <row r="444819" spans="40:40">
      <c r="AN444819" s="319"/>
    </row>
    <row r="444879" spans="40:40">
      <c r="AN444879" s="319"/>
    </row>
    <row r="444939" spans="40:40">
      <c r="AN444939" s="319"/>
    </row>
    <row r="444999" spans="40:40">
      <c r="AN444999" s="319"/>
    </row>
    <row r="445059" spans="40:40">
      <c r="AN445059" s="319"/>
    </row>
    <row r="445119" spans="40:40">
      <c r="AN445119" s="319"/>
    </row>
    <row r="445179" spans="40:40">
      <c r="AN445179" s="319"/>
    </row>
    <row r="445239" spans="40:40">
      <c r="AN445239" s="319"/>
    </row>
    <row r="445299" spans="40:40">
      <c r="AN445299" s="319"/>
    </row>
    <row r="445359" spans="40:40">
      <c r="AN445359" s="319"/>
    </row>
    <row r="445419" spans="40:40">
      <c r="AN445419" s="319"/>
    </row>
    <row r="445479" spans="40:40">
      <c r="AN445479" s="319"/>
    </row>
    <row r="445539" spans="40:40">
      <c r="AN445539" s="319"/>
    </row>
    <row r="445599" spans="40:40">
      <c r="AN445599" s="319"/>
    </row>
    <row r="445659" spans="40:40">
      <c r="AN445659" s="319"/>
    </row>
    <row r="445719" spans="40:40">
      <c r="AN445719" s="319"/>
    </row>
    <row r="445779" spans="40:40">
      <c r="AN445779" s="319"/>
    </row>
    <row r="445839" spans="40:40">
      <c r="AN445839" s="319"/>
    </row>
    <row r="445899" spans="40:40">
      <c r="AN445899" s="319"/>
    </row>
    <row r="445959" spans="40:40">
      <c r="AN445959" s="319"/>
    </row>
    <row r="446019" spans="40:40">
      <c r="AN446019" s="319"/>
    </row>
    <row r="446079" spans="40:40">
      <c r="AN446079" s="319"/>
    </row>
    <row r="446139" spans="40:40">
      <c r="AN446139" s="319"/>
    </row>
    <row r="446199" spans="40:40">
      <c r="AN446199" s="319"/>
    </row>
    <row r="446259" spans="40:40">
      <c r="AN446259" s="319"/>
    </row>
    <row r="446319" spans="40:40">
      <c r="AN446319" s="319"/>
    </row>
    <row r="446379" spans="40:40">
      <c r="AN446379" s="319"/>
    </row>
    <row r="446439" spans="40:40">
      <c r="AN446439" s="319"/>
    </row>
    <row r="446499" spans="40:40">
      <c r="AN446499" s="319"/>
    </row>
    <row r="446559" spans="40:40">
      <c r="AN446559" s="319"/>
    </row>
    <row r="446619" spans="40:40">
      <c r="AN446619" s="319"/>
    </row>
    <row r="446679" spans="40:40">
      <c r="AN446679" s="319"/>
    </row>
    <row r="446739" spans="40:40">
      <c r="AN446739" s="319"/>
    </row>
    <row r="446799" spans="40:40">
      <c r="AN446799" s="319"/>
    </row>
    <row r="446859" spans="40:40">
      <c r="AN446859" s="319"/>
    </row>
    <row r="446919" spans="40:40">
      <c r="AN446919" s="319"/>
    </row>
    <row r="446979" spans="40:40">
      <c r="AN446979" s="319"/>
    </row>
    <row r="447039" spans="40:40">
      <c r="AN447039" s="319"/>
    </row>
    <row r="447099" spans="40:40">
      <c r="AN447099" s="319"/>
    </row>
    <row r="447159" spans="40:40">
      <c r="AN447159" s="319"/>
    </row>
    <row r="447219" spans="40:40">
      <c r="AN447219" s="319"/>
    </row>
    <row r="447279" spans="40:40">
      <c r="AN447279" s="319"/>
    </row>
    <row r="447339" spans="40:40">
      <c r="AN447339" s="319"/>
    </row>
    <row r="447399" spans="40:40">
      <c r="AN447399" s="319"/>
    </row>
    <row r="447459" spans="40:40">
      <c r="AN447459" s="319"/>
    </row>
    <row r="447519" spans="40:40">
      <c r="AN447519" s="319"/>
    </row>
    <row r="447579" spans="40:40">
      <c r="AN447579" s="319"/>
    </row>
    <row r="447639" spans="40:40">
      <c r="AN447639" s="319"/>
    </row>
    <row r="447699" spans="40:40">
      <c r="AN447699" s="319"/>
    </row>
    <row r="447759" spans="40:40">
      <c r="AN447759" s="319"/>
    </row>
    <row r="447819" spans="40:40">
      <c r="AN447819" s="319"/>
    </row>
    <row r="447879" spans="40:40">
      <c r="AN447879" s="319"/>
    </row>
    <row r="447939" spans="40:40">
      <c r="AN447939" s="319"/>
    </row>
    <row r="447999" spans="40:40">
      <c r="AN447999" s="319"/>
    </row>
    <row r="448059" spans="40:40">
      <c r="AN448059" s="319"/>
    </row>
    <row r="448119" spans="40:40">
      <c r="AN448119" s="319"/>
    </row>
    <row r="448179" spans="40:40">
      <c r="AN448179" s="319"/>
    </row>
    <row r="448239" spans="40:40">
      <c r="AN448239" s="319"/>
    </row>
    <row r="448299" spans="40:40">
      <c r="AN448299" s="319"/>
    </row>
    <row r="448359" spans="40:40">
      <c r="AN448359" s="319"/>
    </row>
    <row r="448419" spans="40:40">
      <c r="AN448419" s="319"/>
    </row>
    <row r="448479" spans="40:40">
      <c r="AN448479" s="319"/>
    </row>
    <row r="448539" spans="40:40">
      <c r="AN448539" s="319"/>
    </row>
    <row r="448599" spans="40:40">
      <c r="AN448599" s="319"/>
    </row>
    <row r="448659" spans="40:40">
      <c r="AN448659" s="319"/>
    </row>
    <row r="448719" spans="40:40">
      <c r="AN448719" s="319"/>
    </row>
    <row r="448779" spans="40:40">
      <c r="AN448779" s="319"/>
    </row>
    <row r="448839" spans="40:40">
      <c r="AN448839" s="319"/>
    </row>
    <row r="448899" spans="40:40">
      <c r="AN448899" s="319"/>
    </row>
    <row r="448959" spans="40:40">
      <c r="AN448959" s="319"/>
    </row>
    <row r="449019" spans="40:40">
      <c r="AN449019" s="319"/>
    </row>
    <row r="449079" spans="40:40">
      <c r="AN449079" s="319"/>
    </row>
    <row r="449139" spans="40:40">
      <c r="AN449139" s="319"/>
    </row>
    <row r="449199" spans="40:40">
      <c r="AN449199" s="319"/>
    </row>
    <row r="449259" spans="40:40">
      <c r="AN449259" s="319"/>
    </row>
    <row r="449319" spans="40:40">
      <c r="AN449319" s="319"/>
    </row>
    <row r="449379" spans="40:40">
      <c r="AN449379" s="319"/>
    </row>
    <row r="449439" spans="40:40">
      <c r="AN449439" s="319"/>
    </row>
    <row r="449499" spans="40:40">
      <c r="AN449499" s="319"/>
    </row>
    <row r="449559" spans="40:40">
      <c r="AN449559" s="319"/>
    </row>
    <row r="449619" spans="40:40">
      <c r="AN449619" s="319"/>
    </row>
    <row r="449679" spans="40:40">
      <c r="AN449679" s="319"/>
    </row>
    <row r="449739" spans="40:40">
      <c r="AN449739" s="319"/>
    </row>
    <row r="449799" spans="40:40">
      <c r="AN449799" s="319"/>
    </row>
    <row r="449859" spans="40:40">
      <c r="AN449859" s="319"/>
    </row>
    <row r="449919" spans="40:40">
      <c r="AN449919" s="319"/>
    </row>
    <row r="449979" spans="40:40">
      <c r="AN449979" s="319"/>
    </row>
    <row r="450039" spans="40:40">
      <c r="AN450039" s="319"/>
    </row>
    <row r="450099" spans="40:40">
      <c r="AN450099" s="319"/>
    </row>
    <row r="450159" spans="40:40">
      <c r="AN450159" s="319"/>
    </row>
    <row r="450219" spans="40:40">
      <c r="AN450219" s="319"/>
    </row>
    <row r="450279" spans="40:40">
      <c r="AN450279" s="319"/>
    </row>
    <row r="450339" spans="40:40">
      <c r="AN450339" s="319"/>
    </row>
    <row r="450399" spans="40:40">
      <c r="AN450399" s="319"/>
    </row>
    <row r="450459" spans="40:40">
      <c r="AN450459" s="319"/>
    </row>
    <row r="450519" spans="40:40">
      <c r="AN450519" s="319"/>
    </row>
    <row r="450579" spans="40:40">
      <c r="AN450579" s="319"/>
    </row>
    <row r="450639" spans="40:40">
      <c r="AN450639" s="319"/>
    </row>
    <row r="450699" spans="40:40">
      <c r="AN450699" s="319"/>
    </row>
    <row r="450759" spans="40:40">
      <c r="AN450759" s="319"/>
    </row>
    <row r="450819" spans="40:40">
      <c r="AN450819" s="319"/>
    </row>
    <row r="450879" spans="40:40">
      <c r="AN450879" s="319"/>
    </row>
    <row r="450939" spans="40:40">
      <c r="AN450939" s="319"/>
    </row>
    <row r="450999" spans="40:40">
      <c r="AN450999" s="319"/>
    </row>
    <row r="451059" spans="40:40">
      <c r="AN451059" s="319"/>
    </row>
    <row r="451119" spans="40:40">
      <c r="AN451119" s="319"/>
    </row>
    <row r="451179" spans="40:40">
      <c r="AN451179" s="319"/>
    </row>
    <row r="451239" spans="40:40">
      <c r="AN451239" s="319"/>
    </row>
    <row r="451299" spans="40:40">
      <c r="AN451299" s="319"/>
    </row>
    <row r="451359" spans="40:40">
      <c r="AN451359" s="319"/>
    </row>
    <row r="451419" spans="40:40">
      <c r="AN451419" s="319"/>
    </row>
    <row r="451479" spans="40:40">
      <c r="AN451479" s="319"/>
    </row>
    <row r="451539" spans="40:40">
      <c r="AN451539" s="319"/>
    </row>
    <row r="451599" spans="40:40">
      <c r="AN451599" s="319"/>
    </row>
    <row r="451659" spans="40:40">
      <c r="AN451659" s="319"/>
    </row>
    <row r="451719" spans="40:40">
      <c r="AN451719" s="319"/>
    </row>
    <row r="451779" spans="40:40">
      <c r="AN451779" s="319"/>
    </row>
    <row r="451839" spans="40:40">
      <c r="AN451839" s="319"/>
    </row>
    <row r="451899" spans="40:40">
      <c r="AN451899" s="319"/>
    </row>
    <row r="451959" spans="40:40">
      <c r="AN451959" s="319"/>
    </row>
    <row r="452019" spans="40:40">
      <c r="AN452019" s="319"/>
    </row>
    <row r="452079" spans="40:40">
      <c r="AN452079" s="319"/>
    </row>
    <row r="452139" spans="40:40">
      <c r="AN452139" s="319"/>
    </row>
    <row r="452199" spans="40:40">
      <c r="AN452199" s="319"/>
    </row>
    <row r="452259" spans="40:40">
      <c r="AN452259" s="319"/>
    </row>
    <row r="452319" spans="40:40">
      <c r="AN452319" s="319"/>
    </row>
    <row r="452379" spans="40:40">
      <c r="AN452379" s="319"/>
    </row>
    <row r="452439" spans="40:40">
      <c r="AN452439" s="319"/>
    </row>
    <row r="452499" spans="40:40">
      <c r="AN452499" s="319"/>
    </row>
    <row r="452559" spans="40:40">
      <c r="AN452559" s="319"/>
    </row>
    <row r="452619" spans="40:40">
      <c r="AN452619" s="319"/>
    </row>
    <row r="452679" spans="40:40">
      <c r="AN452679" s="319"/>
    </row>
    <row r="452739" spans="40:40">
      <c r="AN452739" s="319"/>
    </row>
    <row r="452799" spans="40:40">
      <c r="AN452799" s="319"/>
    </row>
    <row r="452859" spans="40:40">
      <c r="AN452859" s="319"/>
    </row>
    <row r="452919" spans="40:40">
      <c r="AN452919" s="319"/>
    </row>
    <row r="452979" spans="40:40">
      <c r="AN452979" s="319"/>
    </row>
    <row r="453039" spans="40:40">
      <c r="AN453039" s="319"/>
    </row>
    <row r="453099" spans="40:40">
      <c r="AN453099" s="319"/>
    </row>
    <row r="453159" spans="40:40">
      <c r="AN453159" s="319"/>
    </row>
    <row r="453219" spans="40:40">
      <c r="AN453219" s="319"/>
    </row>
    <row r="453279" spans="40:40">
      <c r="AN453279" s="319"/>
    </row>
    <row r="453339" spans="40:40">
      <c r="AN453339" s="319"/>
    </row>
    <row r="453399" spans="40:40">
      <c r="AN453399" s="319"/>
    </row>
    <row r="453459" spans="40:40">
      <c r="AN453459" s="319"/>
    </row>
    <row r="453519" spans="40:40">
      <c r="AN453519" s="319"/>
    </row>
    <row r="453579" spans="40:40">
      <c r="AN453579" s="319"/>
    </row>
    <row r="453639" spans="40:40">
      <c r="AN453639" s="319"/>
    </row>
    <row r="453699" spans="40:40">
      <c r="AN453699" s="319"/>
    </row>
    <row r="453759" spans="40:40">
      <c r="AN453759" s="319"/>
    </row>
    <row r="453819" spans="40:40">
      <c r="AN453819" s="319"/>
    </row>
    <row r="453879" spans="40:40">
      <c r="AN453879" s="319"/>
    </row>
    <row r="453939" spans="40:40">
      <c r="AN453939" s="319"/>
    </row>
    <row r="453999" spans="40:40">
      <c r="AN453999" s="319"/>
    </row>
    <row r="454059" spans="40:40">
      <c r="AN454059" s="319"/>
    </row>
    <row r="454119" spans="40:40">
      <c r="AN454119" s="319"/>
    </row>
    <row r="454179" spans="40:40">
      <c r="AN454179" s="319"/>
    </row>
    <row r="454239" spans="40:40">
      <c r="AN454239" s="319"/>
    </row>
    <row r="454299" spans="40:40">
      <c r="AN454299" s="319"/>
    </row>
    <row r="454359" spans="40:40">
      <c r="AN454359" s="319"/>
    </row>
    <row r="454419" spans="40:40">
      <c r="AN454419" s="319"/>
    </row>
    <row r="454479" spans="40:40">
      <c r="AN454479" s="319"/>
    </row>
    <row r="454539" spans="40:40">
      <c r="AN454539" s="319"/>
    </row>
    <row r="454599" spans="40:40">
      <c r="AN454599" s="319"/>
    </row>
    <row r="454659" spans="40:40">
      <c r="AN454659" s="319"/>
    </row>
    <row r="454719" spans="40:40">
      <c r="AN454719" s="319"/>
    </row>
    <row r="454779" spans="40:40">
      <c r="AN454779" s="319"/>
    </row>
    <row r="454839" spans="40:40">
      <c r="AN454839" s="319"/>
    </row>
    <row r="454899" spans="40:40">
      <c r="AN454899" s="319"/>
    </row>
    <row r="454959" spans="40:40">
      <c r="AN454959" s="319"/>
    </row>
    <row r="455019" spans="40:40">
      <c r="AN455019" s="319"/>
    </row>
    <row r="455079" spans="40:40">
      <c r="AN455079" s="319"/>
    </row>
    <row r="455139" spans="40:40">
      <c r="AN455139" s="319"/>
    </row>
    <row r="455199" spans="40:40">
      <c r="AN455199" s="319"/>
    </row>
    <row r="455259" spans="40:40">
      <c r="AN455259" s="319"/>
    </row>
    <row r="455319" spans="40:40">
      <c r="AN455319" s="319"/>
    </row>
    <row r="455379" spans="40:40">
      <c r="AN455379" s="319"/>
    </row>
    <row r="455439" spans="40:40">
      <c r="AN455439" s="319"/>
    </row>
    <row r="455499" spans="40:40">
      <c r="AN455499" s="319"/>
    </row>
    <row r="455559" spans="40:40">
      <c r="AN455559" s="319"/>
    </row>
    <row r="455619" spans="40:40">
      <c r="AN455619" s="319"/>
    </row>
    <row r="455679" spans="40:40">
      <c r="AN455679" s="319"/>
    </row>
    <row r="455739" spans="40:40">
      <c r="AN455739" s="319"/>
    </row>
    <row r="455799" spans="40:40">
      <c r="AN455799" s="319"/>
    </row>
    <row r="455859" spans="40:40">
      <c r="AN455859" s="319"/>
    </row>
    <row r="455919" spans="40:40">
      <c r="AN455919" s="319"/>
    </row>
    <row r="455979" spans="40:40">
      <c r="AN455979" s="319"/>
    </row>
    <row r="456039" spans="40:40">
      <c r="AN456039" s="319"/>
    </row>
    <row r="456099" spans="40:40">
      <c r="AN456099" s="319"/>
    </row>
    <row r="456159" spans="40:40">
      <c r="AN456159" s="319"/>
    </row>
    <row r="456219" spans="40:40">
      <c r="AN456219" s="319"/>
    </row>
    <row r="456279" spans="40:40">
      <c r="AN456279" s="319"/>
    </row>
    <row r="456339" spans="40:40">
      <c r="AN456339" s="319"/>
    </row>
    <row r="456399" spans="40:40">
      <c r="AN456399" s="319"/>
    </row>
    <row r="456459" spans="40:40">
      <c r="AN456459" s="319"/>
    </row>
    <row r="456519" spans="40:40">
      <c r="AN456519" s="319"/>
    </row>
    <row r="456579" spans="40:40">
      <c r="AN456579" s="319"/>
    </row>
    <row r="456639" spans="40:40">
      <c r="AN456639" s="319"/>
    </row>
    <row r="456699" spans="40:40">
      <c r="AN456699" s="319"/>
    </row>
    <row r="456759" spans="40:40">
      <c r="AN456759" s="319"/>
    </row>
    <row r="456819" spans="40:40">
      <c r="AN456819" s="319"/>
    </row>
    <row r="456879" spans="40:40">
      <c r="AN456879" s="319"/>
    </row>
    <row r="456939" spans="40:40">
      <c r="AN456939" s="319"/>
    </row>
    <row r="456999" spans="40:40">
      <c r="AN456999" s="319"/>
    </row>
    <row r="457059" spans="40:40">
      <c r="AN457059" s="319"/>
    </row>
    <row r="457119" spans="40:40">
      <c r="AN457119" s="319"/>
    </row>
    <row r="457179" spans="40:40">
      <c r="AN457179" s="319"/>
    </row>
    <row r="457239" spans="40:40">
      <c r="AN457239" s="319"/>
    </row>
    <row r="457299" spans="40:40">
      <c r="AN457299" s="319"/>
    </row>
    <row r="457359" spans="40:40">
      <c r="AN457359" s="319"/>
    </row>
    <row r="457419" spans="40:40">
      <c r="AN457419" s="319"/>
    </row>
    <row r="457479" spans="40:40">
      <c r="AN457479" s="319"/>
    </row>
    <row r="457539" spans="40:40">
      <c r="AN457539" s="319"/>
    </row>
    <row r="457599" spans="40:40">
      <c r="AN457599" s="319"/>
    </row>
    <row r="457659" spans="40:40">
      <c r="AN457659" s="319"/>
    </row>
    <row r="457719" spans="40:40">
      <c r="AN457719" s="319"/>
    </row>
    <row r="457779" spans="40:40">
      <c r="AN457779" s="319"/>
    </row>
    <row r="457839" spans="40:40">
      <c r="AN457839" s="319"/>
    </row>
    <row r="457899" spans="40:40">
      <c r="AN457899" s="319"/>
    </row>
    <row r="457959" spans="40:40">
      <c r="AN457959" s="319"/>
    </row>
    <row r="458019" spans="40:40">
      <c r="AN458019" s="319"/>
    </row>
    <row r="458079" spans="40:40">
      <c r="AN458079" s="319"/>
    </row>
    <row r="458139" spans="40:40">
      <c r="AN458139" s="319"/>
    </row>
    <row r="458199" spans="40:40">
      <c r="AN458199" s="319"/>
    </row>
    <row r="458259" spans="40:40">
      <c r="AN458259" s="319"/>
    </row>
    <row r="458319" spans="40:40">
      <c r="AN458319" s="319"/>
    </row>
    <row r="458379" spans="40:40">
      <c r="AN458379" s="319"/>
    </row>
    <row r="458439" spans="40:40">
      <c r="AN458439" s="319"/>
    </row>
    <row r="458499" spans="40:40">
      <c r="AN458499" s="319"/>
    </row>
    <row r="458559" spans="40:40">
      <c r="AN458559" s="319"/>
    </row>
    <row r="458619" spans="40:40">
      <c r="AN458619" s="319"/>
    </row>
    <row r="458679" spans="40:40">
      <c r="AN458679" s="319"/>
    </row>
    <row r="458739" spans="40:40">
      <c r="AN458739" s="319"/>
    </row>
    <row r="458799" spans="40:40">
      <c r="AN458799" s="319"/>
    </row>
    <row r="458859" spans="40:40">
      <c r="AN458859" s="319"/>
    </row>
    <row r="458919" spans="40:40">
      <c r="AN458919" s="319"/>
    </row>
    <row r="458979" spans="40:40">
      <c r="AN458979" s="319"/>
    </row>
    <row r="459039" spans="40:40">
      <c r="AN459039" s="319"/>
    </row>
    <row r="459099" spans="40:40">
      <c r="AN459099" s="319"/>
    </row>
    <row r="459159" spans="40:40">
      <c r="AN459159" s="319"/>
    </row>
    <row r="459219" spans="40:40">
      <c r="AN459219" s="319"/>
    </row>
    <row r="459279" spans="40:40">
      <c r="AN459279" s="319"/>
    </row>
    <row r="459339" spans="40:40">
      <c r="AN459339" s="319"/>
    </row>
    <row r="459399" spans="40:40">
      <c r="AN459399" s="319"/>
    </row>
    <row r="459459" spans="40:40">
      <c r="AN459459" s="319"/>
    </row>
    <row r="459519" spans="40:40">
      <c r="AN459519" s="319"/>
    </row>
    <row r="459579" spans="40:40">
      <c r="AN459579" s="319"/>
    </row>
    <row r="459639" spans="40:40">
      <c r="AN459639" s="319"/>
    </row>
    <row r="459699" spans="40:40">
      <c r="AN459699" s="319"/>
    </row>
    <row r="459759" spans="40:40">
      <c r="AN459759" s="319"/>
    </row>
    <row r="459819" spans="40:40">
      <c r="AN459819" s="319"/>
    </row>
    <row r="459879" spans="40:40">
      <c r="AN459879" s="319"/>
    </row>
    <row r="459939" spans="40:40">
      <c r="AN459939" s="319"/>
    </row>
    <row r="459999" spans="40:40">
      <c r="AN459999" s="319"/>
    </row>
    <row r="460059" spans="40:40">
      <c r="AN460059" s="319"/>
    </row>
    <row r="460119" spans="40:40">
      <c r="AN460119" s="319"/>
    </row>
    <row r="460179" spans="40:40">
      <c r="AN460179" s="319"/>
    </row>
    <row r="460239" spans="40:40">
      <c r="AN460239" s="319"/>
    </row>
    <row r="460299" spans="40:40">
      <c r="AN460299" s="319"/>
    </row>
    <row r="460359" spans="40:40">
      <c r="AN460359" s="319"/>
    </row>
    <row r="460419" spans="40:40">
      <c r="AN460419" s="319"/>
    </row>
    <row r="460479" spans="40:40">
      <c r="AN460479" s="319"/>
    </row>
    <row r="460539" spans="40:40">
      <c r="AN460539" s="319"/>
    </row>
    <row r="460599" spans="40:40">
      <c r="AN460599" s="319"/>
    </row>
    <row r="460659" spans="40:40">
      <c r="AN460659" s="319"/>
    </row>
    <row r="460719" spans="40:40">
      <c r="AN460719" s="319"/>
    </row>
    <row r="460779" spans="40:40">
      <c r="AN460779" s="319"/>
    </row>
    <row r="460839" spans="40:40">
      <c r="AN460839" s="319"/>
    </row>
    <row r="460899" spans="40:40">
      <c r="AN460899" s="319"/>
    </row>
    <row r="460959" spans="40:40">
      <c r="AN460959" s="319"/>
    </row>
    <row r="461019" spans="40:40">
      <c r="AN461019" s="319"/>
    </row>
    <row r="461079" spans="40:40">
      <c r="AN461079" s="319"/>
    </row>
    <row r="461139" spans="40:40">
      <c r="AN461139" s="319"/>
    </row>
    <row r="461199" spans="40:40">
      <c r="AN461199" s="319"/>
    </row>
    <row r="461259" spans="40:40">
      <c r="AN461259" s="319"/>
    </row>
    <row r="461319" spans="40:40">
      <c r="AN461319" s="319"/>
    </row>
    <row r="461379" spans="40:40">
      <c r="AN461379" s="319"/>
    </row>
    <row r="461439" spans="40:40">
      <c r="AN461439" s="319"/>
    </row>
    <row r="461499" spans="40:40">
      <c r="AN461499" s="319"/>
    </row>
    <row r="461559" spans="40:40">
      <c r="AN461559" s="319"/>
    </row>
    <row r="461619" spans="40:40">
      <c r="AN461619" s="319"/>
    </row>
    <row r="461679" spans="40:40">
      <c r="AN461679" s="319"/>
    </row>
    <row r="461739" spans="40:40">
      <c r="AN461739" s="319"/>
    </row>
    <row r="461799" spans="40:40">
      <c r="AN461799" s="319"/>
    </row>
    <row r="461859" spans="40:40">
      <c r="AN461859" s="319"/>
    </row>
    <row r="461919" spans="40:40">
      <c r="AN461919" s="319"/>
    </row>
    <row r="461979" spans="40:40">
      <c r="AN461979" s="319"/>
    </row>
    <row r="462039" spans="40:40">
      <c r="AN462039" s="319"/>
    </row>
    <row r="462099" spans="40:40">
      <c r="AN462099" s="319"/>
    </row>
    <row r="462159" spans="40:40">
      <c r="AN462159" s="319"/>
    </row>
    <row r="462219" spans="40:40">
      <c r="AN462219" s="319"/>
    </row>
    <row r="462279" spans="40:40">
      <c r="AN462279" s="319"/>
    </row>
    <row r="462339" spans="40:40">
      <c r="AN462339" s="319"/>
    </row>
    <row r="462399" spans="40:40">
      <c r="AN462399" s="319"/>
    </row>
    <row r="462459" spans="40:40">
      <c r="AN462459" s="319"/>
    </row>
    <row r="462519" spans="40:40">
      <c r="AN462519" s="319"/>
    </row>
    <row r="462579" spans="40:40">
      <c r="AN462579" s="319"/>
    </row>
    <row r="462639" spans="40:40">
      <c r="AN462639" s="319"/>
    </row>
    <row r="462699" spans="40:40">
      <c r="AN462699" s="319"/>
    </row>
    <row r="462759" spans="40:40">
      <c r="AN462759" s="319"/>
    </row>
    <row r="462819" spans="40:40">
      <c r="AN462819" s="319"/>
    </row>
    <row r="462879" spans="40:40">
      <c r="AN462879" s="319"/>
    </row>
    <row r="462939" spans="40:40">
      <c r="AN462939" s="319"/>
    </row>
    <row r="462999" spans="40:40">
      <c r="AN462999" s="319"/>
    </row>
    <row r="463059" spans="40:40">
      <c r="AN463059" s="319"/>
    </row>
    <row r="463119" spans="40:40">
      <c r="AN463119" s="319"/>
    </row>
    <row r="463179" spans="40:40">
      <c r="AN463179" s="319"/>
    </row>
    <row r="463239" spans="40:40">
      <c r="AN463239" s="319"/>
    </row>
    <row r="463299" spans="40:40">
      <c r="AN463299" s="319"/>
    </row>
    <row r="463359" spans="40:40">
      <c r="AN463359" s="319"/>
    </row>
    <row r="463419" spans="40:40">
      <c r="AN463419" s="319"/>
    </row>
    <row r="463479" spans="40:40">
      <c r="AN463479" s="319"/>
    </row>
    <row r="463539" spans="40:40">
      <c r="AN463539" s="319"/>
    </row>
    <row r="463599" spans="40:40">
      <c r="AN463599" s="319"/>
    </row>
    <row r="463659" spans="40:40">
      <c r="AN463659" s="319"/>
    </row>
    <row r="463719" spans="40:40">
      <c r="AN463719" s="319"/>
    </row>
    <row r="463779" spans="40:40">
      <c r="AN463779" s="319"/>
    </row>
    <row r="463839" spans="40:40">
      <c r="AN463839" s="319"/>
    </row>
    <row r="463899" spans="40:40">
      <c r="AN463899" s="319"/>
    </row>
    <row r="463959" spans="40:40">
      <c r="AN463959" s="319"/>
    </row>
    <row r="464019" spans="40:40">
      <c r="AN464019" s="319"/>
    </row>
    <row r="464079" spans="40:40">
      <c r="AN464079" s="319"/>
    </row>
    <row r="464139" spans="40:40">
      <c r="AN464139" s="319"/>
    </row>
    <row r="464199" spans="40:40">
      <c r="AN464199" s="319"/>
    </row>
    <row r="464259" spans="40:40">
      <c r="AN464259" s="319"/>
    </row>
    <row r="464319" spans="40:40">
      <c r="AN464319" s="319"/>
    </row>
    <row r="464379" spans="40:40">
      <c r="AN464379" s="319"/>
    </row>
    <row r="464439" spans="40:40">
      <c r="AN464439" s="319"/>
    </row>
    <row r="464499" spans="40:40">
      <c r="AN464499" s="319"/>
    </row>
    <row r="464559" spans="40:40">
      <c r="AN464559" s="319"/>
    </row>
    <row r="464619" spans="40:40">
      <c r="AN464619" s="319"/>
    </row>
    <row r="464679" spans="40:40">
      <c r="AN464679" s="319"/>
    </row>
    <row r="464739" spans="40:40">
      <c r="AN464739" s="319"/>
    </row>
    <row r="464799" spans="40:40">
      <c r="AN464799" s="319"/>
    </row>
    <row r="464859" spans="40:40">
      <c r="AN464859" s="319"/>
    </row>
    <row r="464919" spans="40:40">
      <c r="AN464919" s="319"/>
    </row>
    <row r="464979" spans="40:40">
      <c r="AN464979" s="319"/>
    </row>
    <row r="465039" spans="40:40">
      <c r="AN465039" s="319"/>
    </row>
    <row r="465099" spans="40:40">
      <c r="AN465099" s="319"/>
    </row>
    <row r="465159" spans="40:40">
      <c r="AN465159" s="319"/>
    </row>
    <row r="465219" spans="40:40">
      <c r="AN465219" s="319"/>
    </row>
    <row r="465279" spans="40:40">
      <c r="AN465279" s="319"/>
    </row>
    <row r="465339" spans="40:40">
      <c r="AN465339" s="319"/>
    </row>
    <row r="465399" spans="40:40">
      <c r="AN465399" s="319"/>
    </row>
    <row r="465459" spans="40:40">
      <c r="AN465459" s="319"/>
    </row>
    <row r="465519" spans="40:40">
      <c r="AN465519" s="319"/>
    </row>
    <row r="465579" spans="40:40">
      <c r="AN465579" s="319"/>
    </row>
    <row r="465639" spans="40:40">
      <c r="AN465639" s="319"/>
    </row>
    <row r="465699" spans="40:40">
      <c r="AN465699" s="319"/>
    </row>
    <row r="465759" spans="40:40">
      <c r="AN465759" s="319"/>
    </row>
    <row r="465819" spans="40:40">
      <c r="AN465819" s="319"/>
    </row>
    <row r="465879" spans="40:40">
      <c r="AN465879" s="319"/>
    </row>
    <row r="465939" spans="40:40">
      <c r="AN465939" s="319"/>
    </row>
    <row r="465999" spans="40:40">
      <c r="AN465999" s="319"/>
    </row>
    <row r="466059" spans="40:40">
      <c r="AN466059" s="319"/>
    </row>
    <row r="466119" spans="40:40">
      <c r="AN466119" s="319"/>
    </row>
    <row r="466179" spans="40:40">
      <c r="AN466179" s="319"/>
    </row>
    <row r="466239" spans="40:40">
      <c r="AN466239" s="319"/>
    </row>
    <row r="466299" spans="40:40">
      <c r="AN466299" s="319"/>
    </row>
    <row r="466359" spans="40:40">
      <c r="AN466359" s="319"/>
    </row>
    <row r="466419" spans="40:40">
      <c r="AN466419" s="319"/>
    </row>
    <row r="466479" spans="40:40">
      <c r="AN466479" s="319"/>
    </row>
    <row r="466539" spans="40:40">
      <c r="AN466539" s="319"/>
    </row>
    <row r="466599" spans="40:40">
      <c r="AN466599" s="319"/>
    </row>
    <row r="466659" spans="40:40">
      <c r="AN466659" s="319"/>
    </row>
    <row r="466719" spans="40:40">
      <c r="AN466719" s="319"/>
    </row>
    <row r="466779" spans="40:40">
      <c r="AN466779" s="319"/>
    </row>
    <row r="466839" spans="40:40">
      <c r="AN466839" s="319"/>
    </row>
    <row r="466899" spans="40:40">
      <c r="AN466899" s="319"/>
    </row>
    <row r="466959" spans="40:40">
      <c r="AN466959" s="319"/>
    </row>
    <row r="467019" spans="40:40">
      <c r="AN467019" s="319"/>
    </row>
    <row r="467079" spans="40:40">
      <c r="AN467079" s="319"/>
    </row>
    <row r="467139" spans="40:40">
      <c r="AN467139" s="319"/>
    </row>
    <row r="467199" spans="40:40">
      <c r="AN467199" s="319"/>
    </row>
    <row r="467259" spans="40:40">
      <c r="AN467259" s="319"/>
    </row>
    <row r="467319" spans="40:40">
      <c r="AN467319" s="319"/>
    </row>
    <row r="467379" spans="40:40">
      <c r="AN467379" s="319"/>
    </row>
    <row r="467439" spans="40:40">
      <c r="AN467439" s="319"/>
    </row>
    <row r="467499" spans="40:40">
      <c r="AN467499" s="319"/>
    </row>
    <row r="467559" spans="40:40">
      <c r="AN467559" s="319"/>
    </row>
    <row r="467619" spans="40:40">
      <c r="AN467619" s="319"/>
    </row>
    <row r="467679" spans="40:40">
      <c r="AN467679" s="319"/>
    </row>
    <row r="467739" spans="40:40">
      <c r="AN467739" s="319"/>
    </row>
    <row r="467799" spans="40:40">
      <c r="AN467799" s="319"/>
    </row>
    <row r="467859" spans="40:40">
      <c r="AN467859" s="319"/>
    </row>
    <row r="467919" spans="40:40">
      <c r="AN467919" s="319"/>
    </row>
    <row r="467979" spans="40:40">
      <c r="AN467979" s="319"/>
    </row>
    <row r="468039" spans="40:40">
      <c r="AN468039" s="319"/>
    </row>
    <row r="468099" spans="40:40">
      <c r="AN468099" s="319"/>
    </row>
    <row r="468159" spans="40:40">
      <c r="AN468159" s="319"/>
    </row>
    <row r="468219" spans="40:40">
      <c r="AN468219" s="319"/>
    </row>
    <row r="468279" spans="40:40">
      <c r="AN468279" s="319"/>
    </row>
    <row r="468339" spans="40:40">
      <c r="AN468339" s="319"/>
    </row>
    <row r="468399" spans="40:40">
      <c r="AN468399" s="319"/>
    </row>
    <row r="468459" spans="40:40">
      <c r="AN468459" s="319"/>
    </row>
    <row r="468519" spans="40:40">
      <c r="AN468519" s="319"/>
    </row>
    <row r="468579" spans="40:40">
      <c r="AN468579" s="319"/>
    </row>
    <row r="468639" spans="40:40">
      <c r="AN468639" s="319"/>
    </row>
    <row r="468699" spans="40:40">
      <c r="AN468699" s="319"/>
    </row>
    <row r="468759" spans="40:40">
      <c r="AN468759" s="319"/>
    </row>
    <row r="468819" spans="40:40">
      <c r="AN468819" s="319"/>
    </row>
    <row r="468879" spans="40:40">
      <c r="AN468879" s="319"/>
    </row>
    <row r="468939" spans="40:40">
      <c r="AN468939" s="319"/>
    </row>
    <row r="468999" spans="40:40">
      <c r="AN468999" s="319"/>
    </row>
    <row r="469059" spans="40:40">
      <c r="AN469059" s="319"/>
    </row>
    <row r="469119" spans="40:40">
      <c r="AN469119" s="319"/>
    </row>
    <row r="469179" spans="40:40">
      <c r="AN469179" s="319"/>
    </row>
    <row r="469239" spans="40:40">
      <c r="AN469239" s="319"/>
    </row>
    <row r="469299" spans="40:40">
      <c r="AN469299" s="319"/>
    </row>
    <row r="469359" spans="40:40">
      <c r="AN469359" s="319"/>
    </row>
    <row r="469419" spans="40:40">
      <c r="AN469419" s="319"/>
    </row>
    <row r="469479" spans="40:40">
      <c r="AN469479" s="319"/>
    </row>
    <row r="469539" spans="40:40">
      <c r="AN469539" s="319"/>
    </row>
    <row r="469599" spans="40:40">
      <c r="AN469599" s="319"/>
    </row>
    <row r="469659" spans="40:40">
      <c r="AN469659" s="319"/>
    </row>
    <row r="469719" spans="40:40">
      <c r="AN469719" s="319"/>
    </row>
    <row r="469779" spans="40:40">
      <c r="AN469779" s="319"/>
    </row>
    <row r="469839" spans="40:40">
      <c r="AN469839" s="319"/>
    </row>
    <row r="469899" spans="40:40">
      <c r="AN469899" s="319"/>
    </row>
    <row r="469959" spans="40:40">
      <c r="AN469959" s="319"/>
    </row>
    <row r="470019" spans="40:40">
      <c r="AN470019" s="319"/>
    </row>
    <row r="470079" spans="40:40">
      <c r="AN470079" s="319"/>
    </row>
    <row r="470139" spans="40:40">
      <c r="AN470139" s="319"/>
    </row>
    <row r="470199" spans="40:40">
      <c r="AN470199" s="319"/>
    </row>
    <row r="470259" spans="40:40">
      <c r="AN470259" s="319"/>
    </row>
    <row r="470319" spans="40:40">
      <c r="AN470319" s="319"/>
    </row>
    <row r="470379" spans="40:40">
      <c r="AN470379" s="319"/>
    </row>
    <row r="470439" spans="40:40">
      <c r="AN470439" s="319"/>
    </row>
    <row r="470499" spans="40:40">
      <c r="AN470499" s="319"/>
    </row>
    <row r="470559" spans="40:40">
      <c r="AN470559" s="319"/>
    </row>
    <row r="470619" spans="40:40">
      <c r="AN470619" s="319"/>
    </row>
    <row r="470679" spans="40:40">
      <c r="AN470679" s="319"/>
    </row>
    <row r="470739" spans="40:40">
      <c r="AN470739" s="319"/>
    </row>
    <row r="470799" spans="40:40">
      <c r="AN470799" s="319"/>
    </row>
    <row r="470859" spans="40:40">
      <c r="AN470859" s="319"/>
    </row>
    <row r="470919" spans="40:40">
      <c r="AN470919" s="319"/>
    </row>
    <row r="470979" spans="40:40">
      <c r="AN470979" s="319"/>
    </row>
    <row r="471039" spans="40:40">
      <c r="AN471039" s="319"/>
    </row>
    <row r="471099" spans="40:40">
      <c r="AN471099" s="319"/>
    </row>
    <row r="471159" spans="40:40">
      <c r="AN471159" s="319"/>
    </row>
    <row r="471219" spans="40:40">
      <c r="AN471219" s="319"/>
    </row>
    <row r="471279" spans="40:40">
      <c r="AN471279" s="319"/>
    </row>
    <row r="471339" spans="40:40">
      <c r="AN471339" s="319"/>
    </row>
    <row r="471399" spans="40:40">
      <c r="AN471399" s="319"/>
    </row>
    <row r="471459" spans="40:40">
      <c r="AN471459" s="319"/>
    </row>
    <row r="471519" spans="40:40">
      <c r="AN471519" s="319"/>
    </row>
    <row r="471579" spans="40:40">
      <c r="AN471579" s="319"/>
    </row>
    <row r="471639" spans="40:40">
      <c r="AN471639" s="319"/>
    </row>
    <row r="471699" spans="40:40">
      <c r="AN471699" s="319"/>
    </row>
    <row r="471759" spans="40:40">
      <c r="AN471759" s="319"/>
    </row>
    <row r="471819" spans="40:40">
      <c r="AN471819" s="319"/>
    </row>
    <row r="471879" spans="40:40">
      <c r="AN471879" s="319"/>
    </row>
    <row r="471939" spans="40:40">
      <c r="AN471939" s="319"/>
    </row>
    <row r="471999" spans="40:40">
      <c r="AN471999" s="319"/>
    </row>
    <row r="472059" spans="40:40">
      <c r="AN472059" s="319"/>
    </row>
    <row r="472119" spans="40:40">
      <c r="AN472119" s="319"/>
    </row>
    <row r="472179" spans="40:40">
      <c r="AN472179" s="319"/>
    </row>
    <row r="472239" spans="40:40">
      <c r="AN472239" s="319"/>
    </row>
    <row r="472299" spans="40:40">
      <c r="AN472299" s="319"/>
    </row>
    <row r="472359" spans="40:40">
      <c r="AN472359" s="319"/>
    </row>
    <row r="472419" spans="40:40">
      <c r="AN472419" s="319"/>
    </row>
    <row r="472479" spans="40:40">
      <c r="AN472479" s="319"/>
    </row>
    <row r="472539" spans="40:40">
      <c r="AN472539" s="319"/>
    </row>
    <row r="472599" spans="40:40">
      <c r="AN472599" s="319"/>
    </row>
    <row r="472659" spans="40:40">
      <c r="AN472659" s="319"/>
    </row>
    <row r="472719" spans="40:40">
      <c r="AN472719" s="319"/>
    </row>
    <row r="472779" spans="40:40">
      <c r="AN472779" s="319"/>
    </row>
    <row r="472839" spans="40:40">
      <c r="AN472839" s="319"/>
    </row>
    <row r="472899" spans="40:40">
      <c r="AN472899" s="319"/>
    </row>
    <row r="472959" spans="40:40">
      <c r="AN472959" s="319"/>
    </row>
    <row r="473019" spans="40:40">
      <c r="AN473019" s="319"/>
    </row>
    <row r="473079" spans="40:40">
      <c r="AN473079" s="319"/>
    </row>
    <row r="473139" spans="40:40">
      <c r="AN473139" s="319"/>
    </row>
    <row r="473199" spans="40:40">
      <c r="AN473199" s="319"/>
    </row>
    <row r="473259" spans="40:40">
      <c r="AN473259" s="319"/>
    </row>
    <row r="473319" spans="40:40">
      <c r="AN473319" s="319"/>
    </row>
    <row r="473379" spans="40:40">
      <c r="AN473379" s="319"/>
    </row>
    <row r="473439" spans="40:40">
      <c r="AN473439" s="319"/>
    </row>
    <row r="473499" spans="40:40">
      <c r="AN473499" s="319"/>
    </row>
    <row r="473559" spans="40:40">
      <c r="AN473559" s="319"/>
    </row>
    <row r="473619" spans="40:40">
      <c r="AN473619" s="319"/>
    </row>
    <row r="473679" spans="40:40">
      <c r="AN473679" s="319"/>
    </row>
    <row r="473739" spans="40:40">
      <c r="AN473739" s="319"/>
    </row>
    <row r="473799" spans="40:40">
      <c r="AN473799" s="319"/>
    </row>
    <row r="473859" spans="40:40">
      <c r="AN473859" s="319"/>
    </row>
    <row r="473919" spans="40:40">
      <c r="AN473919" s="319"/>
    </row>
    <row r="473979" spans="40:40">
      <c r="AN473979" s="319"/>
    </row>
    <row r="474039" spans="40:40">
      <c r="AN474039" s="319"/>
    </row>
    <row r="474099" spans="40:40">
      <c r="AN474099" s="319"/>
    </row>
    <row r="474159" spans="40:40">
      <c r="AN474159" s="319"/>
    </row>
    <row r="474219" spans="40:40">
      <c r="AN474219" s="319"/>
    </row>
    <row r="474279" spans="40:40">
      <c r="AN474279" s="319"/>
    </row>
    <row r="474339" spans="40:40">
      <c r="AN474339" s="319"/>
    </row>
    <row r="474399" spans="40:40">
      <c r="AN474399" s="319"/>
    </row>
    <row r="474459" spans="40:40">
      <c r="AN474459" s="319"/>
    </row>
    <row r="474519" spans="40:40">
      <c r="AN474519" s="319"/>
    </row>
    <row r="474579" spans="40:40">
      <c r="AN474579" s="319"/>
    </row>
    <row r="474639" spans="40:40">
      <c r="AN474639" s="319"/>
    </row>
    <row r="474699" spans="40:40">
      <c r="AN474699" s="319"/>
    </row>
    <row r="474759" spans="40:40">
      <c r="AN474759" s="319"/>
    </row>
    <row r="474819" spans="40:40">
      <c r="AN474819" s="319"/>
    </row>
    <row r="474879" spans="40:40">
      <c r="AN474879" s="319"/>
    </row>
    <row r="474939" spans="40:40">
      <c r="AN474939" s="319"/>
    </row>
    <row r="474999" spans="40:40">
      <c r="AN474999" s="319"/>
    </row>
    <row r="475059" spans="40:40">
      <c r="AN475059" s="319"/>
    </row>
    <row r="475119" spans="40:40">
      <c r="AN475119" s="319"/>
    </row>
    <row r="475179" spans="40:40">
      <c r="AN475179" s="319"/>
    </row>
    <row r="475239" spans="40:40">
      <c r="AN475239" s="319"/>
    </row>
    <row r="475299" spans="40:40">
      <c r="AN475299" s="319"/>
    </row>
    <row r="475359" spans="40:40">
      <c r="AN475359" s="319"/>
    </row>
    <row r="475419" spans="40:40">
      <c r="AN475419" s="319"/>
    </row>
    <row r="475479" spans="40:40">
      <c r="AN475479" s="319"/>
    </row>
    <row r="475539" spans="40:40">
      <c r="AN475539" s="319"/>
    </row>
    <row r="475599" spans="40:40">
      <c r="AN475599" s="319"/>
    </row>
    <row r="475659" spans="40:40">
      <c r="AN475659" s="319"/>
    </row>
    <row r="475719" spans="40:40">
      <c r="AN475719" s="319"/>
    </row>
    <row r="475779" spans="40:40">
      <c r="AN475779" s="319"/>
    </row>
    <row r="475839" spans="40:40">
      <c r="AN475839" s="319"/>
    </row>
    <row r="475899" spans="40:40">
      <c r="AN475899" s="319"/>
    </row>
    <row r="475959" spans="40:40">
      <c r="AN475959" s="319"/>
    </row>
    <row r="476019" spans="40:40">
      <c r="AN476019" s="319"/>
    </row>
    <row r="476079" spans="40:40">
      <c r="AN476079" s="319"/>
    </row>
    <row r="476139" spans="40:40">
      <c r="AN476139" s="319"/>
    </row>
    <row r="476199" spans="40:40">
      <c r="AN476199" s="319"/>
    </row>
    <row r="476259" spans="40:40">
      <c r="AN476259" s="319"/>
    </row>
    <row r="476319" spans="40:40">
      <c r="AN476319" s="319"/>
    </row>
    <row r="476379" spans="40:40">
      <c r="AN476379" s="319"/>
    </row>
    <row r="476439" spans="40:40">
      <c r="AN476439" s="319"/>
    </row>
    <row r="476499" spans="40:40">
      <c r="AN476499" s="319"/>
    </row>
    <row r="476559" spans="40:40">
      <c r="AN476559" s="319"/>
    </row>
    <row r="476619" spans="40:40">
      <c r="AN476619" s="319"/>
    </row>
    <row r="476679" spans="40:40">
      <c r="AN476679" s="319"/>
    </row>
    <row r="476739" spans="40:40">
      <c r="AN476739" s="319"/>
    </row>
    <row r="476799" spans="40:40">
      <c r="AN476799" s="319"/>
    </row>
    <row r="476859" spans="40:40">
      <c r="AN476859" s="319"/>
    </row>
    <row r="476919" spans="40:40">
      <c r="AN476919" s="319"/>
    </row>
    <row r="476979" spans="40:40">
      <c r="AN476979" s="319"/>
    </row>
    <row r="477039" spans="40:40">
      <c r="AN477039" s="319"/>
    </row>
    <row r="477099" spans="40:40">
      <c r="AN477099" s="319"/>
    </row>
    <row r="477159" spans="40:40">
      <c r="AN477159" s="319"/>
    </row>
    <row r="477219" spans="40:40">
      <c r="AN477219" s="319"/>
    </row>
    <row r="477279" spans="40:40">
      <c r="AN477279" s="319"/>
    </row>
    <row r="477339" spans="40:40">
      <c r="AN477339" s="319"/>
    </row>
    <row r="477399" spans="40:40">
      <c r="AN477399" s="319"/>
    </row>
    <row r="477459" spans="40:40">
      <c r="AN477459" s="319"/>
    </row>
    <row r="477519" spans="40:40">
      <c r="AN477519" s="319"/>
    </row>
    <row r="477579" spans="40:40">
      <c r="AN477579" s="319"/>
    </row>
    <row r="477639" spans="40:40">
      <c r="AN477639" s="319"/>
    </row>
    <row r="477699" spans="40:40">
      <c r="AN477699" s="319"/>
    </row>
    <row r="477759" spans="40:40">
      <c r="AN477759" s="319"/>
    </row>
    <row r="477819" spans="40:40">
      <c r="AN477819" s="319"/>
    </row>
    <row r="477879" spans="40:40">
      <c r="AN477879" s="319"/>
    </row>
    <row r="477939" spans="40:40">
      <c r="AN477939" s="319"/>
    </row>
    <row r="477999" spans="40:40">
      <c r="AN477999" s="319"/>
    </row>
    <row r="478059" spans="40:40">
      <c r="AN478059" s="319"/>
    </row>
    <row r="478119" spans="40:40">
      <c r="AN478119" s="319"/>
    </row>
    <row r="478179" spans="40:40">
      <c r="AN478179" s="319"/>
    </row>
    <row r="478239" spans="40:40">
      <c r="AN478239" s="319"/>
    </row>
    <row r="478299" spans="40:40">
      <c r="AN478299" s="319"/>
    </row>
    <row r="478359" spans="40:40">
      <c r="AN478359" s="319"/>
    </row>
    <row r="478419" spans="40:40">
      <c r="AN478419" s="319"/>
    </row>
    <row r="478479" spans="40:40">
      <c r="AN478479" s="319"/>
    </row>
    <row r="478539" spans="40:40">
      <c r="AN478539" s="319"/>
    </row>
    <row r="478599" spans="40:40">
      <c r="AN478599" s="319"/>
    </row>
    <row r="478659" spans="40:40">
      <c r="AN478659" s="319"/>
    </row>
    <row r="478719" spans="40:40">
      <c r="AN478719" s="319"/>
    </row>
    <row r="478779" spans="40:40">
      <c r="AN478779" s="319"/>
    </row>
    <row r="478839" spans="40:40">
      <c r="AN478839" s="319"/>
    </row>
    <row r="478899" spans="40:40">
      <c r="AN478899" s="319"/>
    </row>
    <row r="478959" spans="40:40">
      <c r="AN478959" s="319"/>
    </row>
    <row r="479019" spans="40:40">
      <c r="AN479019" s="319"/>
    </row>
    <row r="479079" spans="40:40">
      <c r="AN479079" s="319"/>
    </row>
    <row r="479139" spans="40:40">
      <c r="AN479139" s="319"/>
    </row>
    <row r="479199" spans="40:40">
      <c r="AN479199" s="319"/>
    </row>
    <row r="479259" spans="40:40">
      <c r="AN479259" s="319"/>
    </row>
    <row r="479319" spans="40:40">
      <c r="AN479319" s="319"/>
    </row>
    <row r="479379" spans="40:40">
      <c r="AN479379" s="319"/>
    </row>
    <row r="479439" spans="40:40">
      <c r="AN479439" s="319"/>
    </row>
    <row r="479499" spans="40:40">
      <c r="AN479499" s="319"/>
    </row>
    <row r="479559" spans="40:40">
      <c r="AN479559" s="319"/>
    </row>
    <row r="479619" spans="40:40">
      <c r="AN479619" s="319"/>
    </row>
    <row r="479679" spans="40:40">
      <c r="AN479679" s="319"/>
    </row>
    <row r="479739" spans="40:40">
      <c r="AN479739" s="319"/>
    </row>
    <row r="479799" spans="40:40">
      <c r="AN479799" s="319"/>
    </row>
    <row r="479859" spans="40:40">
      <c r="AN479859" s="319"/>
    </row>
    <row r="479919" spans="40:40">
      <c r="AN479919" s="319"/>
    </row>
    <row r="479979" spans="40:40">
      <c r="AN479979" s="319"/>
    </row>
    <row r="480039" spans="40:40">
      <c r="AN480039" s="319"/>
    </row>
    <row r="480099" spans="40:40">
      <c r="AN480099" s="319"/>
    </row>
    <row r="480159" spans="40:40">
      <c r="AN480159" s="319"/>
    </row>
    <row r="480219" spans="40:40">
      <c r="AN480219" s="319"/>
    </row>
    <row r="480279" spans="40:40">
      <c r="AN480279" s="319"/>
    </row>
    <row r="480339" spans="40:40">
      <c r="AN480339" s="319"/>
    </row>
    <row r="480399" spans="40:40">
      <c r="AN480399" s="319"/>
    </row>
    <row r="480459" spans="40:40">
      <c r="AN480459" s="319"/>
    </row>
    <row r="480519" spans="40:40">
      <c r="AN480519" s="319"/>
    </row>
    <row r="480579" spans="40:40">
      <c r="AN480579" s="319"/>
    </row>
    <row r="480639" spans="40:40">
      <c r="AN480639" s="319"/>
    </row>
    <row r="480699" spans="40:40">
      <c r="AN480699" s="319"/>
    </row>
    <row r="480759" spans="40:40">
      <c r="AN480759" s="319"/>
    </row>
    <row r="480819" spans="40:40">
      <c r="AN480819" s="319"/>
    </row>
    <row r="480879" spans="40:40">
      <c r="AN480879" s="319"/>
    </row>
    <row r="480939" spans="40:40">
      <c r="AN480939" s="319"/>
    </row>
    <row r="480999" spans="40:40">
      <c r="AN480999" s="319"/>
    </row>
    <row r="481059" spans="40:40">
      <c r="AN481059" s="319"/>
    </row>
    <row r="481119" spans="40:40">
      <c r="AN481119" s="319"/>
    </row>
    <row r="481179" spans="40:40">
      <c r="AN481179" s="319"/>
    </row>
    <row r="481239" spans="40:40">
      <c r="AN481239" s="319"/>
    </row>
    <row r="481299" spans="40:40">
      <c r="AN481299" s="319"/>
    </row>
    <row r="481359" spans="40:40">
      <c r="AN481359" s="319"/>
    </row>
    <row r="481419" spans="40:40">
      <c r="AN481419" s="319"/>
    </row>
    <row r="481479" spans="40:40">
      <c r="AN481479" s="319"/>
    </row>
    <row r="481539" spans="40:40">
      <c r="AN481539" s="319"/>
    </row>
    <row r="481599" spans="40:40">
      <c r="AN481599" s="319"/>
    </row>
    <row r="481659" spans="40:40">
      <c r="AN481659" s="319"/>
    </row>
    <row r="481719" spans="40:40">
      <c r="AN481719" s="319"/>
    </row>
    <row r="481779" spans="40:40">
      <c r="AN481779" s="319"/>
    </row>
    <row r="481839" spans="40:40">
      <c r="AN481839" s="319"/>
    </row>
    <row r="481899" spans="40:40">
      <c r="AN481899" s="319"/>
    </row>
    <row r="481959" spans="40:40">
      <c r="AN481959" s="319"/>
    </row>
    <row r="482019" spans="40:40">
      <c r="AN482019" s="319"/>
    </row>
    <row r="482079" spans="40:40">
      <c r="AN482079" s="319"/>
    </row>
    <row r="482139" spans="40:40">
      <c r="AN482139" s="319"/>
    </row>
    <row r="482199" spans="40:40">
      <c r="AN482199" s="319"/>
    </row>
    <row r="482259" spans="40:40">
      <c r="AN482259" s="319"/>
    </row>
    <row r="482319" spans="40:40">
      <c r="AN482319" s="319"/>
    </row>
    <row r="482379" spans="40:40">
      <c r="AN482379" s="319"/>
    </row>
    <row r="482439" spans="40:40">
      <c r="AN482439" s="319"/>
    </row>
    <row r="482499" spans="40:40">
      <c r="AN482499" s="319"/>
    </row>
    <row r="482559" spans="40:40">
      <c r="AN482559" s="319"/>
    </row>
    <row r="482619" spans="40:40">
      <c r="AN482619" s="319"/>
    </row>
    <row r="482679" spans="40:40">
      <c r="AN482679" s="319"/>
    </row>
    <row r="482739" spans="40:40">
      <c r="AN482739" s="319"/>
    </row>
    <row r="482799" spans="40:40">
      <c r="AN482799" s="319"/>
    </row>
    <row r="482859" spans="40:40">
      <c r="AN482859" s="319"/>
    </row>
    <row r="482919" spans="40:40">
      <c r="AN482919" s="319"/>
    </row>
    <row r="482979" spans="40:40">
      <c r="AN482979" s="319"/>
    </row>
    <row r="483039" spans="40:40">
      <c r="AN483039" s="319"/>
    </row>
    <row r="483099" spans="40:40">
      <c r="AN483099" s="319"/>
    </row>
    <row r="483159" spans="40:40">
      <c r="AN483159" s="319"/>
    </row>
    <row r="483219" spans="40:40">
      <c r="AN483219" s="319"/>
    </row>
    <row r="483279" spans="40:40">
      <c r="AN483279" s="319"/>
    </row>
    <row r="483339" spans="40:40">
      <c r="AN483339" s="319"/>
    </row>
    <row r="483399" spans="40:40">
      <c r="AN483399" s="319"/>
    </row>
    <row r="483459" spans="40:40">
      <c r="AN483459" s="319"/>
    </row>
    <row r="483519" spans="40:40">
      <c r="AN483519" s="319"/>
    </row>
    <row r="483579" spans="40:40">
      <c r="AN483579" s="319"/>
    </row>
    <row r="483639" spans="40:40">
      <c r="AN483639" s="319"/>
    </row>
    <row r="483699" spans="40:40">
      <c r="AN483699" s="319"/>
    </row>
    <row r="483759" spans="40:40">
      <c r="AN483759" s="319"/>
    </row>
    <row r="483819" spans="40:40">
      <c r="AN483819" s="319"/>
    </row>
    <row r="483879" spans="40:40">
      <c r="AN483879" s="319"/>
    </row>
    <row r="483939" spans="40:40">
      <c r="AN483939" s="319"/>
    </row>
    <row r="483999" spans="40:40">
      <c r="AN483999" s="319"/>
    </row>
    <row r="484059" spans="40:40">
      <c r="AN484059" s="319"/>
    </row>
    <row r="484119" spans="40:40">
      <c r="AN484119" s="319"/>
    </row>
    <row r="484179" spans="40:40">
      <c r="AN484179" s="319"/>
    </row>
    <row r="484239" spans="40:40">
      <c r="AN484239" s="319"/>
    </row>
    <row r="484299" spans="40:40">
      <c r="AN484299" s="319"/>
    </row>
    <row r="484359" spans="40:40">
      <c r="AN484359" s="319"/>
    </row>
    <row r="484419" spans="40:40">
      <c r="AN484419" s="319"/>
    </row>
    <row r="484479" spans="40:40">
      <c r="AN484479" s="319"/>
    </row>
    <row r="484539" spans="40:40">
      <c r="AN484539" s="319"/>
    </row>
    <row r="484599" spans="40:40">
      <c r="AN484599" s="319"/>
    </row>
    <row r="484659" spans="40:40">
      <c r="AN484659" s="319"/>
    </row>
    <row r="484719" spans="40:40">
      <c r="AN484719" s="319"/>
    </row>
    <row r="484779" spans="40:40">
      <c r="AN484779" s="319"/>
    </row>
    <row r="484839" spans="40:40">
      <c r="AN484839" s="319"/>
    </row>
    <row r="484899" spans="40:40">
      <c r="AN484899" s="319"/>
    </row>
    <row r="484959" spans="40:40">
      <c r="AN484959" s="319"/>
    </row>
    <row r="485019" spans="40:40">
      <c r="AN485019" s="319"/>
    </row>
    <row r="485079" spans="40:40">
      <c r="AN485079" s="319"/>
    </row>
    <row r="485139" spans="40:40">
      <c r="AN485139" s="319"/>
    </row>
    <row r="485199" spans="40:40">
      <c r="AN485199" s="319"/>
    </row>
    <row r="485259" spans="40:40">
      <c r="AN485259" s="319"/>
    </row>
    <row r="485319" spans="40:40">
      <c r="AN485319" s="319"/>
    </row>
    <row r="485379" spans="40:40">
      <c r="AN485379" s="319"/>
    </row>
    <row r="485439" spans="40:40">
      <c r="AN485439" s="319"/>
    </row>
    <row r="485499" spans="40:40">
      <c r="AN485499" s="319"/>
    </row>
    <row r="485559" spans="40:40">
      <c r="AN485559" s="319"/>
    </row>
    <row r="485619" spans="40:40">
      <c r="AN485619" s="319"/>
    </row>
    <row r="485679" spans="40:40">
      <c r="AN485679" s="319"/>
    </row>
    <row r="485739" spans="40:40">
      <c r="AN485739" s="319"/>
    </row>
    <row r="485799" spans="40:40">
      <c r="AN485799" s="319"/>
    </row>
    <row r="485859" spans="40:40">
      <c r="AN485859" s="319"/>
    </row>
    <row r="485919" spans="40:40">
      <c r="AN485919" s="319"/>
    </row>
    <row r="485979" spans="40:40">
      <c r="AN485979" s="319"/>
    </row>
    <row r="486039" spans="40:40">
      <c r="AN486039" s="319"/>
    </row>
    <row r="486099" spans="40:40">
      <c r="AN486099" s="319"/>
    </row>
    <row r="486159" spans="40:40">
      <c r="AN486159" s="319"/>
    </row>
    <row r="486219" spans="40:40">
      <c r="AN486219" s="319"/>
    </row>
    <row r="486279" spans="40:40">
      <c r="AN486279" s="319"/>
    </row>
    <row r="486339" spans="40:40">
      <c r="AN486339" s="319"/>
    </row>
    <row r="486399" spans="40:40">
      <c r="AN486399" s="319"/>
    </row>
    <row r="486459" spans="40:40">
      <c r="AN486459" s="319"/>
    </row>
    <row r="486519" spans="40:40">
      <c r="AN486519" s="319"/>
    </row>
    <row r="486579" spans="40:40">
      <c r="AN486579" s="319"/>
    </row>
    <row r="486639" spans="40:40">
      <c r="AN486639" s="319"/>
    </row>
    <row r="486699" spans="40:40">
      <c r="AN486699" s="319"/>
    </row>
    <row r="486759" spans="40:40">
      <c r="AN486759" s="319"/>
    </row>
    <row r="486819" spans="40:40">
      <c r="AN486819" s="319"/>
    </row>
    <row r="486879" spans="40:40">
      <c r="AN486879" s="319"/>
    </row>
    <row r="486939" spans="40:40">
      <c r="AN486939" s="319"/>
    </row>
    <row r="486999" spans="40:40">
      <c r="AN486999" s="319"/>
    </row>
    <row r="487059" spans="40:40">
      <c r="AN487059" s="319"/>
    </row>
    <row r="487119" spans="40:40">
      <c r="AN487119" s="319"/>
    </row>
    <row r="487179" spans="40:40">
      <c r="AN487179" s="319"/>
    </row>
    <row r="487239" spans="40:40">
      <c r="AN487239" s="319"/>
    </row>
    <row r="487299" spans="40:40">
      <c r="AN487299" s="319"/>
    </row>
    <row r="487359" spans="40:40">
      <c r="AN487359" s="319"/>
    </row>
    <row r="487419" spans="40:40">
      <c r="AN487419" s="319"/>
    </row>
    <row r="487479" spans="40:40">
      <c r="AN487479" s="319"/>
    </row>
    <row r="487539" spans="40:40">
      <c r="AN487539" s="319"/>
    </row>
    <row r="487599" spans="40:40">
      <c r="AN487599" s="319"/>
    </row>
    <row r="487659" spans="40:40">
      <c r="AN487659" s="319"/>
    </row>
    <row r="487719" spans="40:40">
      <c r="AN487719" s="319"/>
    </row>
    <row r="487779" spans="40:40">
      <c r="AN487779" s="319"/>
    </row>
    <row r="487839" spans="40:40">
      <c r="AN487839" s="319"/>
    </row>
    <row r="487899" spans="40:40">
      <c r="AN487899" s="319"/>
    </row>
    <row r="487959" spans="40:40">
      <c r="AN487959" s="319"/>
    </row>
    <row r="488019" spans="40:40">
      <c r="AN488019" s="319"/>
    </row>
    <row r="488079" spans="40:40">
      <c r="AN488079" s="319"/>
    </row>
    <row r="488139" spans="40:40">
      <c r="AN488139" s="319"/>
    </row>
    <row r="488199" spans="40:40">
      <c r="AN488199" s="319"/>
    </row>
    <row r="488259" spans="40:40">
      <c r="AN488259" s="319"/>
    </row>
    <row r="488319" spans="40:40">
      <c r="AN488319" s="319"/>
    </row>
    <row r="488379" spans="40:40">
      <c r="AN488379" s="319"/>
    </row>
    <row r="488439" spans="40:40">
      <c r="AN488439" s="319"/>
    </row>
    <row r="488499" spans="40:40">
      <c r="AN488499" s="319"/>
    </row>
    <row r="488559" spans="40:40">
      <c r="AN488559" s="319"/>
    </row>
    <row r="488619" spans="40:40">
      <c r="AN488619" s="319"/>
    </row>
    <row r="488679" spans="40:40">
      <c r="AN488679" s="319"/>
    </row>
    <row r="488739" spans="40:40">
      <c r="AN488739" s="319"/>
    </row>
    <row r="488799" spans="40:40">
      <c r="AN488799" s="319"/>
    </row>
    <row r="488859" spans="40:40">
      <c r="AN488859" s="319"/>
    </row>
    <row r="488919" spans="40:40">
      <c r="AN488919" s="319"/>
    </row>
    <row r="488979" spans="40:40">
      <c r="AN488979" s="319"/>
    </row>
    <row r="489039" spans="40:40">
      <c r="AN489039" s="319"/>
    </row>
    <row r="489099" spans="40:40">
      <c r="AN489099" s="319"/>
    </row>
    <row r="489159" spans="40:40">
      <c r="AN489159" s="319"/>
    </row>
    <row r="489219" spans="40:40">
      <c r="AN489219" s="319"/>
    </row>
    <row r="489279" spans="40:40">
      <c r="AN489279" s="319"/>
    </row>
    <row r="489339" spans="40:40">
      <c r="AN489339" s="319"/>
    </row>
    <row r="489399" spans="40:40">
      <c r="AN489399" s="319"/>
    </row>
    <row r="489459" spans="40:40">
      <c r="AN489459" s="319"/>
    </row>
    <row r="489519" spans="40:40">
      <c r="AN489519" s="319"/>
    </row>
    <row r="489579" spans="40:40">
      <c r="AN489579" s="319"/>
    </row>
    <row r="489639" spans="40:40">
      <c r="AN489639" s="319"/>
    </row>
    <row r="489699" spans="40:40">
      <c r="AN489699" s="319"/>
    </row>
    <row r="489759" spans="40:40">
      <c r="AN489759" s="319"/>
    </row>
    <row r="489819" spans="40:40">
      <c r="AN489819" s="319"/>
    </row>
    <row r="489879" spans="40:40">
      <c r="AN489879" s="319"/>
    </row>
    <row r="489939" spans="40:40">
      <c r="AN489939" s="319"/>
    </row>
    <row r="489999" spans="40:40">
      <c r="AN489999" s="319"/>
    </row>
    <row r="490059" spans="40:40">
      <c r="AN490059" s="319"/>
    </row>
    <row r="490119" spans="40:40">
      <c r="AN490119" s="319"/>
    </row>
    <row r="490179" spans="40:40">
      <c r="AN490179" s="319"/>
    </row>
    <row r="490239" spans="40:40">
      <c r="AN490239" s="319"/>
    </row>
    <row r="490299" spans="40:40">
      <c r="AN490299" s="319"/>
    </row>
    <row r="490359" spans="40:40">
      <c r="AN490359" s="319"/>
    </row>
    <row r="490419" spans="40:40">
      <c r="AN490419" s="319"/>
    </row>
    <row r="490479" spans="40:40">
      <c r="AN490479" s="319"/>
    </row>
    <row r="490539" spans="40:40">
      <c r="AN490539" s="319"/>
    </row>
    <row r="490599" spans="40:40">
      <c r="AN490599" s="319"/>
    </row>
    <row r="490659" spans="40:40">
      <c r="AN490659" s="319"/>
    </row>
    <row r="490719" spans="40:40">
      <c r="AN490719" s="319"/>
    </row>
    <row r="490779" spans="40:40">
      <c r="AN490779" s="319"/>
    </row>
    <row r="490839" spans="40:40">
      <c r="AN490839" s="319"/>
    </row>
    <row r="490899" spans="40:40">
      <c r="AN490899" s="319"/>
    </row>
    <row r="490959" spans="40:40">
      <c r="AN490959" s="319"/>
    </row>
    <row r="491019" spans="40:40">
      <c r="AN491019" s="319"/>
    </row>
    <row r="491079" spans="40:40">
      <c r="AN491079" s="319"/>
    </row>
    <row r="491139" spans="40:40">
      <c r="AN491139" s="319"/>
    </row>
    <row r="491199" spans="40:40">
      <c r="AN491199" s="319"/>
    </row>
    <row r="491259" spans="40:40">
      <c r="AN491259" s="319"/>
    </row>
    <row r="491319" spans="40:40">
      <c r="AN491319" s="319"/>
    </row>
    <row r="491379" spans="40:40">
      <c r="AN491379" s="319"/>
    </row>
    <row r="491439" spans="40:40">
      <c r="AN491439" s="319"/>
    </row>
    <row r="491499" spans="40:40">
      <c r="AN491499" s="319"/>
    </row>
    <row r="491559" spans="40:40">
      <c r="AN491559" s="319"/>
    </row>
    <row r="491619" spans="40:40">
      <c r="AN491619" s="319"/>
    </row>
    <row r="491679" spans="40:40">
      <c r="AN491679" s="319"/>
    </row>
    <row r="491739" spans="40:40">
      <c r="AN491739" s="319"/>
    </row>
    <row r="491799" spans="40:40">
      <c r="AN491799" s="319"/>
    </row>
    <row r="491859" spans="40:40">
      <c r="AN491859" s="319"/>
    </row>
    <row r="491919" spans="40:40">
      <c r="AN491919" s="319"/>
    </row>
    <row r="491979" spans="40:40">
      <c r="AN491979" s="319"/>
    </row>
    <row r="492039" spans="40:40">
      <c r="AN492039" s="319"/>
    </row>
    <row r="492099" spans="40:40">
      <c r="AN492099" s="319"/>
    </row>
    <row r="492159" spans="40:40">
      <c r="AN492159" s="319"/>
    </row>
    <row r="492219" spans="40:40">
      <c r="AN492219" s="319"/>
    </row>
    <row r="492279" spans="40:40">
      <c r="AN492279" s="319"/>
    </row>
    <row r="492339" spans="40:40">
      <c r="AN492339" s="319"/>
    </row>
    <row r="492399" spans="40:40">
      <c r="AN492399" s="319"/>
    </row>
    <row r="492459" spans="40:40">
      <c r="AN492459" s="319"/>
    </row>
    <row r="492519" spans="40:40">
      <c r="AN492519" s="319"/>
    </row>
    <row r="492579" spans="40:40">
      <c r="AN492579" s="319"/>
    </row>
    <row r="492639" spans="40:40">
      <c r="AN492639" s="319"/>
    </row>
    <row r="492699" spans="40:40">
      <c r="AN492699" s="319"/>
    </row>
    <row r="492759" spans="40:40">
      <c r="AN492759" s="319"/>
    </row>
    <row r="492819" spans="40:40">
      <c r="AN492819" s="319"/>
    </row>
    <row r="492879" spans="40:40">
      <c r="AN492879" s="319"/>
    </row>
    <row r="492939" spans="40:40">
      <c r="AN492939" s="319"/>
    </row>
    <row r="492999" spans="40:40">
      <c r="AN492999" s="319"/>
    </row>
    <row r="493059" spans="40:40">
      <c r="AN493059" s="319"/>
    </row>
    <row r="493119" spans="40:40">
      <c r="AN493119" s="319"/>
    </row>
    <row r="493179" spans="40:40">
      <c r="AN493179" s="319"/>
    </row>
    <row r="493239" spans="40:40">
      <c r="AN493239" s="319"/>
    </row>
    <row r="493299" spans="40:40">
      <c r="AN493299" s="319"/>
    </row>
    <row r="493359" spans="40:40">
      <c r="AN493359" s="319"/>
    </row>
    <row r="493419" spans="40:40">
      <c r="AN493419" s="319"/>
    </row>
    <row r="493479" spans="40:40">
      <c r="AN493479" s="319"/>
    </row>
    <row r="493539" spans="40:40">
      <c r="AN493539" s="319"/>
    </row>
    <row r="493599" spans="40:40">
      <c r="AN493599" s="319"/>
    </row>
    <row r="493659" spans="40:40">
      <c r="AN493659" s="319"/>
    </row>
    <row r="493719" spans="40:40">
      <c r="AN493719" s="319"/>
    </row>
    <row r="493779" spans="40:40">
      <c r="AN493779" s="319"/>
    </row>
    <row r="493839" spans="40:40">
      <c r="AN493839" s="319"/>
    </row>
    <row r="493899" spans="40:40">
      <c r="AN493899" s="319"/>
    </row>
    <row r="493959" spans="40:40">
      <c r="AN493959" s="319"/>
    </row>
    <row r="494019" spans="40:40">
      <c r="AN494019" s="319"/>
    </row>
    <row r="494079" spans="40:40">
      <c r="AN494079" s="319"/>
    </row>
    <row r="494139" spans="40:40">
      <c r="AN494139" s="319"/>
    </row>
    <row r="494199" spans="40:40">
      <c r="AN494199" s="319"/>
    </row>
    <row r="494259" spans="40:40">
      <c r="AN494259" s="319"/>
    </row>
    <row r="494319" spans="40:40">
      <c r="AN494319" s="319"/>
    </row>
    <row r="494379" spans="40:40">
      <c r="AN494379" s="319"/>
    </row>
    <row r="494439" spans="40:40">
      <c r="AN494439" s="319"/>
    </row>
    <row r="494499" spans="40:40">
      <c r="AN494499" s="319"/>
    </row>
    <row r="494559" spans="40:40">
      <c r="AN494559" s="319"/>
    </row>
    <row r="494619" spans="40:40">
      <c r="AN494619" s="319"/>
    </row>
    <row r="494679" spans="40:40">
      <c r="AN494679" s="319"/>
    </row>
    <row r="494739" spans="40:40">
      <c r="AN494739" s="319"/>
    </row>
    <row r="494799" spans="40:40">
      <c r="AN494799" s="319"/>
    </row>
    <row r="494859" spans="40:40">
      <c r="AN494859" s="319"/>
    </row>
    <row r="494919" spans="40:40">
      <c r="AN494919" s="319"/>
    </row>
    <row r="494979" spans="40:40">
      <c r="AN494979" s="319"/>
    </row>
    <row r="495039" spans="40:40">
      <c r="AN495039" s="319"/>
    </row>
    <row r="495099" spans="40:40">
      <c r="AN495099" s="319"/>
    </row>
    <row r="495159" spans="40:40">
      <c r="AN495159" s="319"/>
    </row>
    <row r="495219" spans="40:40">
      <c r="AN495219" s="319"/>
    </row>
    <row r="495279" spans="40:40">
      <c r="AN495279" s="319"/>
    </row>
    <row r="495339" spans="40:40">
      <c r="AN495339" s="319"/>
    </row>
    <row r="495399" spans="40:40">
      <c r="AN495399" s="319"/>
    </row>
    <row r="495459" spans="40:40">
      <c r="AN495459" s="319"/>
    </row>
    <row r="495519" spans="40:40">
      <c r="AN495519" s="319"/>
    </row>
    <row r="495579" spans="40:40">
      <c r="AN495579" s="319"/>
    </row>
    <row r="495639" spans="40:40">
      <c r="AN495639" s="319"/>
    </row>
    <row r="495699" spans="40:40">
      <c r="AN495699" s="319"/>
    </row>
    <row r="495759" spans="40:40">
      <c r="AN495759" s="319"/>
    </row>
    <row r="495819" spans="40:40">
      <c r="AN495819" s="319"/>
    </row>
    <row r="495879" spans="40:40">
      <c r="AN495879" s="319"/>
    </row>
    <row r="495939" spans="40:40">
      <c r="AN495939" s="319"/>
    </row>
    <row r="495999" spans="40:40">
      <c r="AN495999" s="319"/>
    </row>
    <row r="496059" spans="40:40">
      <c r="AN496059" s="319"/>
    </row>
    <row r="496119" spans="40:40">
      <c r="AN496119" s="319"/>
    </row>
    <row r="496179" spans="40:40">
      <c r="AN496179" s="319"/>
    </row>
    <row r="496239" spans="40:40">
      <c r="AN496239" s="319"/>
    </row>
    <row r="496299" spans="40:40">
      <c r="AN496299" s="319"/>
    </row>
    <row r="496359" spans="40:40">
      <c r="AN496359" s="319"/>
    </row>
    <row r="496419" spans="40:40">
      <c r="AN496419" s="319"/>
    </row>
    <row r="496479" spans="40:40">
      <c r="AN496479" s="319"/>
    </row>
    <row r="496539" spans="40:40">
      <c r="AN496539" s="319"/>
    </row>
    <row r="496599" spans="40:40">
      <c r="AN496599" s="319"/>
    </row>
    <row r="496659" spans="40:40">
      <c r="AN496659" s="319"/>
    </row>
    <row r="496719" spans="40:40">
      <c r="AN496719" s="319"/>
    </row>
    <row r="496779" spans="40:40">
      <c r="AN496779" s="319"/>
    </row>
    <row r="496839" spans="40:40">
      <c r="AN496839" s="319"/>
    </row>
    <row r="496899" spans="40:40">
      <c r="AN496899" s="319"/>
    </row>
    <row r="496959" spans="40:40">
      <c r="AN496959" s="319"/>
    </row>
    <row r="497019" spans="40:40">
      <c r="AN497019" s="319"/>
    </row>
    <row r="497079" spans="40:40">
      <c r="AN497079" s="319"/>
    </row>
    <row r="497139" spans="40:40">
      <c r="AN497139" s="319"/>
    </row>
    <row r="497199" spans="40:40">
      <c r="AN497199" s="319"/>
    </row>
    <row r="497259" spans="40:40">
      <c r="AN497259" s="319"/>
    </row>
    <row r="497319" spans="40:40">
      <c r="AN497319" s="319"/>
    </row>
    <row r="497379" spans="40:40">
      <c r="AN497379" s="319"/>
    </row>
    <row r="497439" spans="40:40">
      <c r="AN497439" s="319"/>
    </row>
    <row r="497499" spans="40:40">
      <c r="AN497499" s="319"/>
    </row>
    <row r="497559" spans="40:40">
      <c r="AN497559" s="319"/>
    </row>
    <row r="497619" spans="40:40">
      <c r="AN497619" s="319"/>
    </row>
    <row r="497679" spans="40:40">
      <c r="AN497679" s="319"/>
    </row>
    <row r="497739" spans="40:40">
      <c r="AN497739" s="319"/>
    </row>
    <row r="497799" spans="40:40">
      <c r="AN497799" s="319"/>
    </row>
    <row r="497859" spans="40:40">
      <c r="AN497859" s="319"/>
    </row>
    <row r="497919" spans="40:40">
      <c r="AN497919" s="319"/>
    </row>
    <row r="497979" spans="40:40">
      <c r="AN497979" s="319"/>
    </row>
    <row r="498039" spans="40:40">
      <c r="AN498039" s="319"/>
    </row>
    <row r="498099" spans="40:40">
      <c r="AN498099" s="319"/>
    </row>
    <row r="498159" spans="40:40">
      <c r="AN498159" s="319"/>
    </row>
    <row r="498219" spans="40:40">
      <c r="AN498219" s="319"/>
    </row>
    <row r="498279" spans="40:40">
      <c r="AN498279" s="319"/>
    </row>
    <row r="498339" spans="40:40">
      <c r="AN498339" s="319"/>
    </row>
    <row r="498399" spans="40:40">
      <c r="AN498399" s="319"/>
    </row>
    <row r="498459" spans="40:40">
      <c r="AN498459" s="319"/>
    </row>
    <row r="498519" spans="40:40">
      <c r="AN498519" s="319"/>
    </row>
    <row r="498579" spans="40:40">
      <c r="AN498579" s="319"/>
    </row>
    <row r="498639" spans="40:40">
      <c r="AN498639" s="319"/>
    </row>
    <row r="498699" spans="40:40">
      <c r="AN498699" s="319"/>
    </row>
    <row r="498759" spans="40:40">
      <c r="AN498759" s="319"/>
    </row>
    <row r="498819" spans="40:40">
      <c r="AN498819" s="319"/>
    </row>
    <row r="498879" spans="40:40">
      <c r="AN498879" s="319"/>
    </row>
    <row r="498939" spans="40:40">
      <c r="AN498939" s="319"/>
    </row>
    <row r="498999" spans="40:40">
      <c r="AN498999" s="319"/>
    </row>
    <row r="499059" spans="40:40">
      <c r="AN499059" s="319"/>
    </row>
    <row r="499119" spans="40:40">
      <c r="AN499119" s="319"/>
    </row>
    <row r="499179" spans="40:40">
      <c r="AN499179" s="319"/>
    </row>
    <row r="499239" spans="40:40">
      <c r="AN499239" s="319"/>
    </row>
    <row r="499299" spans="40:40">
      <c r="AN499299" s="319"/>
    </row>
    <row r="499359" spans="40:40">
      <c r="AN499359" s="319"/>
    </row>
    <row r="499419" spans="40:40">
      <c r="AN499419" s="319"/>
    </row>
    <row r="499479" spans="40:40">
      <c r="AN499479" s="319"/>
    </row>
    <row r="499539" spans="40:40">
      <c r="AN499539" s="319"/>
    </row>
    <row r="499599" spans="40:40">
      <c r="AN499599" s="319"/>
    </row>
    <row r="499659" spans="40:40">
      <c r="AN499659" s="319"/>
    </row>
    <row r="499719" spans="40:40">
      <c r="AN499719" s="319"/>
    </row>
    <row r="499779" spans="40:40">
      <c r="AN499779" s="319"/>
    </row>
    <row r="499839" spans="40:40">
      <c r="AN499839" s="319"/>
    </row>
    <row r="499899" spans="40:40">
      <c r="AN499899" s="319"/>
    </row>
    <row r="499959" spans="40:40">
      <c r="AN499959" s="319"/>
    </row>
    <row r="500019" spans="40:40">
      <c r="AN500019" s="319"/>
    </row>
    <row r="500079" spans="40:40">
      <c r="AN500079" s="319"/>
    </row>
    <row r="500139" spans="40:40">
      <c r="AN500139" s="319"/>
    </row>
    <row r="500199" spans="40:40">
      <c r="AN500199" s="319"/>
    </row>
    <row r="500259" spans="40:40">
      <c r="AN500259" s="319"/>
    </row>
    <row r="500319" spans="40:40">
      <c r="AN500319" s="319"/>
    </row>
    <row r="500379" spans="40:40">
      <c r="AN500379" s="319"/>
    </row>
    <row r="500439" spans="40:40">
      <c r="AN500439" s="319"/>
    </row>
    <row r="500499" spans="40:40">
      <c r="AN500499" s="319"/>
    </row>
    <row r="500559" spans="40:40">
      <c r="AN500559" s="319"/>
    </row>
    <row r="500619" spans="40:40">
      <c r="AN500619" s="319"/>
    </row>
    <row r="500679" spans="40:40">
      <c r="AN500679" s="319"/>
    </row>
    <row r="500739" spans="40:40">
      <c r="AN500739" s="319"/>
    </row>
    <row r="500799" spans="40:40">
      <c r="AN500799" s="319"/>
    </row>
    <row r="500859" spans="40:40">
      <c r="AN500859" s="319"/>
    </row>
    <row r="500919" spans="40:40">
      <c r="AN500919" s="319"/>
    </row>
    <row r="500979" spans="40:40">
      <c r="AN500979" s="319"/>
    </row>
    <row r="501039" spans="40:40">
      <c r="AN501039" s="319"/>
    </row>
    <row r="501099" spans="40:40">
      <c r="AN501099" s="319"/>
    </row>
    <row r="501159" spans="40:40">
      <c r="AN501159" s="319"/>
    </row>
    <row r="501219" spans="40:40">
      <c r="AN501219" s="319"/>
    </row>
    <row r="501279" spans="40:40">
      <c r="AN501279" s="319"/>
    </row>
    <row r="501339" spans="40:40">
      <c r="AN501339" s="319"/>
    </row>
    <row r="501399" spans="40:40">
      <c r="AN501399" s="319"/>
    </row>
    <row r="501459" spans="40:40">
      <c r="AN501459" s="319"/>
    </row>
    <row r="501519" spans="40:40">
      <c r="AN501519" s="319"/>
    </row>
    <row r="501579" spans="40:40">
      <c r="AN501579" s="319"/>
    </row>
    <row r="501639" spans="40:40">
      <c r="AN501639" s="319"/>
    </row>
    <row r="501699" spans="40:40">
      <c r="AN501699" s="319"/>
    </row>
    <row r="501759" spans="40:40">
      <c r="AN501759" s="319"/>
    </row>
    <row r="501819" spans="40:40">
      <c r="AN501819" s="319"/>
    </row>
    <row r="501879" spans="40:40">
      <c r="AN501879" s="319"/>
    </row>
    <row r="501939" spans="40:40">
      <c r="AN501939" s="319"/>
    </row>
    <row r="501999" spans="40:40">
      <c r="AN501999" s="319"/>
    </row>
    <row r="502059" spans="40:40">
      <c r="AN502059" s="319"/>
    </row>
    <row r="502119" spans="40:40">
      <c r="AN502119" s="319"/>
    </row>
    <row r="502179" spans="40:40">
      <c r="AN502179" s="319"/>
    </row>
    <row r="502239" spans="40:40">
      <c r="AN502239" s="319"/>
    </row>
    <row r="502299" spans="40:40">
      <c r="AN502299" s="319"/>
    </row>
    <row r="502359" spans="40:40">
      <c r="AN502359" s="319"/>
    </row>
    <row r="502419" spans="40:40">
      <c r="AN502419" s="319"/>
    </row>
    <row r="502479" spans="40:40">
      <c r="AN502479" s="319"/>
    </row>
    <row r="502539" spans="40:40">
      <c r="AN502539" s="319"/>
    </row>
    <row r="502599" spans="40:40">
      <c r="AN502599" s="319"/>
    </row>
    <row r="502659" spans="40:40">
      <c r="AN502659" s="319"/>
    </row>
    <row r="502719" spans="40:40">
      <c r="AN502719" s="319"/>
    </row>
    <row r="502779" spans="40:40">
      <c r="AN502779" s="319"/>
    </row>
    <row r="502839" spans="40:40">
      <c r="AN502839" s="319"/>
    </row>
    <row r="502899" spans="40:40">
      <c r="AN502899" s="319"/>
    </row>
    <row r="502959" spans="40:40">
      <c r="AN502959" s="319"/>
    </row>
    <row r="503019" spans="40:40">
      <c r="AN503019" s="319"/>
    </row>
    <row r="503079" spans="40:40">
      <c r="AN503079" s="319"/>
    </row>
    <row r="503139" spans="40:40">
      <c r="AN503139" s="319"/>
    </row>
    <row r="503199" spans="40:40">
      <c r="AN503199" s="319"/>
    </row>
    <row r="503259" spans="40:40">
      <c r="AN503259" s="319"/>
    </row>
    <row r="503319" spans="40:40">
      <c r="AN503319" s="319"/>
    </row>
    <row r="503379" spans="40:40">
      <c r="AN503379" s="319"/>
    </row>
    <row r="503439" spans="40:40">
      <c r="AN503439" s="319"/>
    </row>
    <row r="503499" spans="40:40">
      <c r="AN503499" s="319"/>
    </row>
    <row r="503559" spans="40:40">
      <c r="AN503559" s="319"/>
    </row>
    <row r="503619" spans="40:40">
      <c r="AN503619" s="319"/>
    </row>
    <row r="503679" spans="40:40">
      <c r="AN503679" s="319"/>
    </row>
    <row r="503739" spans="40:40">
      <c r="AN503739" s="319"/>
    </row>
    <row r="503799" spans="40:40">
      <c r="AN503799" s="319"/>
    </row>
    <row r="503859" spans="40:40">
      <c r="AN503859" s="319"/>
    </row>
    <row r="503919" spans="40:40">
      <c r="AN503919" s="319"/>
    </row>
    <row r="503979" spans="40:40">
      <c r="AN503979" s="319"/>
    </row>
    <row r="504039" spans="40:40">
      <c r="AN504039" s="319"/>
    </row>
    <row r="504099" spans="40:40">
      <c r="AN504099" s="319"/>
    </row>
    <row r="504159" spans="40:40">
      <c r="AN504159" s="319"/>
    </row>
    <row r="504219" spans="40:40">
      <c r="AN504219" s="319"/>
    </row>
    <row r="504279" spans="40:40">
      <c r="AN504279" s="319"/>
    </row>
    <row r="504339" spans="40:40">
      <c r="AN504339" s="319"/>
    </row>
    <row r="504399" spans="40:40">
      <c r="AN504399" s="319"/>
    </row>
    <row r="504459" spans="40:40">
      <c r="AN504459" s="319"/>
    </row>
    <row r="504519" spans="40:40">
      <c r="AN504519" s="319"/>
    </row>
    <row r="504579" spans="40:40">
      <c r="AN504579" s="319"/>
    </row>
    <row r="504639" spans="40:40">
      <c r="AN504639" s="319"/>
    </row>
    <row r="504699" spans="40:40">
      <c r="AN504699" s="319"/>
    </row>
    <row r="504759" spans="40:40">
      <c r="AN504759" s="319"/>
    </row>
    <row r="504819" spans="40:40">
      <c r="AN504819" s="319"/>
    </row>
    <row r="504879" spans="40:40">
      <c r="AN504879" s="319"/>
    </row>
    <row r="504939" spans="40:40">
      <c r="AN504939" s="319"/>
    </row>
    <row r="504999" spans="40:40">
      <c r="AN504999" s="319"/>
    </row>
    <row r="505059" spans="40:40">
      <c r="AN505059" s="319"/>
    </row>
    <row r="505119" spans="40:40">
      <c r="AN505119" s="319"/>
    </row>
    <row r="505179" spans="40:40">
      <c r="AN505179" s="319"/>
    </row>
    <row r="505239" spans="40:40">
      <c r="AN505239" s="319"/>
    </row>
    <row r="505299" spans="40:40">
      <c r="AN505299" s="319"/>
    </row>
    <row r="505359" spans="40:40">
      <c r="AN505359" s="319"/>
    </row>
    <row r="505419" spans="40:40">
      <c r="AN505419" s="319"/>
    </row>
    <row r="505479" spans="40:40">
      <c r="AN505479" s="319"/>
    </row>
    <row r="505539" spans="40:40">
      <c r="AN505539" s="319"/>
    </row>
    <row r="505599" spans="40:40">
      <c r="AN505599" s="319"/>
    </row>
    <row r="505659" spans="40:40">
      <c r="AN505659" s="319"/>
    </row>
    <row r="505719" spans="40:40">
      <c r="AN505719" s="319"/>
    </row>
    <row r="505779" spans="40:40">
      <c r="AN505779" s="319"/>
    </row>
    <row r="505839" spans="40:40">
      <c r="AN505839" s="319"/>
    </row>
    <row r="505899" spans="40:40">
      <c r="AN505899" s="319"/>
    </row>
    <row r="505959" spans="40:40">
      <c r="AN505959" s="319"/>
    </row>
    <row r="506019" spans="40:40">
      <c r="AN506019" s="319"/>
    </row>
    <row r="506079" spans="40:40">
      <c r="AN506079" s="319"/>
    </row>
    <row r="506139" spans="40:40">
      <c r="AN506139" s="319"/>
    </row>
    <row r="506199" spans="40:40">
      <c r="AN506199" s="319"/>
    </row>
    <row r="506259" spans="40:40">
      <c r="AN506259" s="319"/>
    </row>
    <row r="506319" spans="40:40">
      <c r="AN506319" s="319"/>
    </row>
    <row r="506379" spans="40:40">
      <c r="AN506379" s="319"/>
    </row>
    <row r="506439" spans="40:40">
      <c r="AN506439" s="319"/>
    </row>
    <row r="506499" spans="40:40">
      <c r="AN506499" s="319"/>
    </row>
    <row r="506559" spans="40:40">
      <c r="AN506559" s="319"/>
    </row>
    <row r="506619" spans="40:40">
      <c r="AN506619" s="319"/>
    </row>
    <row r="506679" spans="40:40">
      <c r="AN506679" s="319"/>
    </row>
    <row r="506739" spans="40:40">
      <c r="AN506739" s="319"/>
    </row>
    <row r="506799" spans="40:40">
      <c r="AN506799" s="319"/>
    </row>
    <row r="506859" spans="40:40">
      <c r="AN506859" s="319"/>
    </row>
    <row r="506919" spans="40:40">
      <c r="AN506919" s="319"/>
    </row>
    <row r="506979" spans="40:40">
      <c r="AN506979" s="319"/>
    </row>
    <row r="507039" spans="40:40">
      <c r="AN507039" s="319"/>
    </row>
    <row r="507099" spans="40:40">
      <c r="AN507099" s="319"/>
    </row>
    <row r="507159" spans="40:40">
      <c r="AN507159" s="319"/>
    </row>
    <row r="507219" spans="40:40">
      <c r="AN507219" s="319"/>
    </row>
    <row r="507279" spans="40:40">
      <c r="AN507279" s="319"/>
    </row>
    <row r="507339" spans="40:40">
      <c r="AN507339" s="319"/>
    </row>
    <row r="507399" spans="40:40">
      <c r="AN507399" s="319"/>
    </row>
    <row r="507459" spans="40:40">
      <c r="AN507459" s="319"/>
    </row>
    <row r="507519" spans="40:40">
      <c r="AN507519" s="319"/>
    </row>
    <row r="507579" spans="40:40">
      <c r="AN507579" s="319"/>
    </row>
    <row r="507639" spans="40:40">
      <c r="AN507639" s="319"/>
    </row>
    <row r="507699" spans="40:40">
      <c r="AN507699" s="319"/>
    </row>
    <row r="507759" spans="40:40">
      <c r="AN507759" s="319"/>
    </row>
    <row r="507819" spans="40:40">
      <c r="AN507819" s="319"/>
    </row>
    <row r="507879" spans="40:40">
      <c r="AN507879" s="319"/>
    </row>
    <row r="507939" spans="40:40">
      <c r="AN507939" s="319"/>
    </row>
    <row r="507999" spans="40:40">
      <c r="AN507999" s="319"/>
    </row>
    <row r="508059" spans="40:40">
      <c r="AN508059" s="319"/>
    </row>
    <row r="508119" spans="40:40">
      <c r="AN508119" s="319"/>
    </row>
    <row r="508179" spans="40:40">
      <c r="AN508179" s="319"/>
    </row>
    <row r="508239" spans="40:40">
      <c r="AN508239" s="319"/>
    </row>
    <row r="508299" spans="40:40">
      <c r="AN508299" s="319"/>
    </row>
    <row r="508359" spans="40:40">
      <c r="AN508359" s="319"/>
    </row>
    <row r="508419" spans="40:40">
      <c r="AN508419" s="319"/>
    </row>
    <row r="508479" spans="40:40">
      <c r="AN508479" s="319"/>
    </row>
    <row r="508539" spans="40:40">
      <c r="AN508539" s="319"/>
    </row>
    <row r="508599" spans="40:40">
      <c r="AN508599" s="319"/>
    </row>
    <row r="508659" spans="40:40">
      <c r="AN508659" s="319"/>
    </row>
    <row r="508719" spans="40:40">
      <c r="AN508719" s="319"/>
    </row>
    <row r="508779" spans="40:40">
      <c r="AN508779" s="319"/>
    </row>
    <row r="508839" spans="40:40">
      <c r="AN508839" s="319"/>
    </row>
    <row r="508899" spans="40:40">
      <c r="AN508899" s="319"/>
    </row>
    <row r="508959" spans="40:40">
      <c r="AN508959" s="319"/>
    </row>
    <row r="509019" spans="40:40">
      <c r="AN509019" s="319"/>
    </row>
    <row r="509079" spans="40:40">
      <c r="AN509079" s="319"/>
    </row>
    <row r="509139" spans="40:40">
      <c r="AN509139" s="319"/>
    </row>
    <row r="509199" spans="40:40">
      <c r="AN509199" s="319"/>
    </row>
    <row r="509259" spans="40:40">
      <c r="AN509259" s="319"/>
    </row>
    <row r="509319" spans="40:40">
      <c r="AN509319" s="319"/>
    </row>
    <row r="509379" spans="40:40">
      <c r="AN509379" s="319"/>
    </row>
    <row r="509439" spans="40:40">
      <c r="AN509439" s="319"/>
    </row>
    <row r="509499" spans="40:40">
      <c r="AN509499" s="319"/>
    </row>
    <row r="509559" spans="40:40">
      <c r="AN509559" s="319"/>
    </row>
    <row r="509619" spans="40:40">
      <c r="AN509619" s="319"/>
    </row>
    <row r="509679" spans="40:40">
      <c r="AN509679" s="319"/>
    </row>
    <row r="509739" spans="40:40">
      <c r="AN509739" s="319"/>
    </row>
    <row r="509799" spans="40:40">
      <c r="AN509799" s="319"/>
    </row>
    <row r="509859" spans="40:40">
      <c r="AN509859" s="319"/>
    </row>
    <row r="509919" spans="40:40">
      <c r="AN509919" s="319"/>
    </row>
    <row r="509979" spans="40:40">
      <c r="AN509979" s="319"/>
    </row>
    <row r="510039" spans="40:40">
      <c r="AN510039" s="319"/>
    </row>
    <row r="510099" spans="40:40">
      <c r="AN510099" s="319"/>
    </row>
    <row r="510159" spans="40:40">
      <c r="AN510159" s="319"/>
    </row>
    <row r="510219" spans="40:40">
      <c r="AN510219" s="319"/>
    </row>
    <row r="510279" spans="40:40">
      <c r="AN510279" s="319"/>
    </row>
    <row r="510339" spans="40:40">
      <c r="AN510339" s="319"/>
    </row>
    <row r="510399" spans="40:40">
      <c r="AN510399" s="319"/>
    </row>
    <row r="510459" spans="40:40">
      <c r="AN510459" s="319"/>
    </row>
    <row r="510519" spans="40:40">
      <c r="AN510519" s="319"/>
    </row>
    <row r="510579" spans="40:40">
      <c r="AN510579" s="319"/>
    </row>
    <row r="510639" spans="40:40">
      <c r="AN510639" s="319"/>
    </row>
    <row r="510699" spans="40:40">
      <c r="AN510699" s="319"/>
    </row>
    <row r="510759" spans="40:40">
      <c r="AN510759" s="319"/>
    </row>
    <row r="510819" spans="40:40">
      <c r="AN510819" s="319"/>
    </row>
    <row r="510879" spans="40:40">
      <c r="AN510879" s="319"/>
    </row>
    <row r="510939" spans="40:40">
      <c r="AN510939" s="319"/>
    </row>
    <row r="510999" spans="40:40">
      <c r="AN510999" s="319"/>
    </row>
    <row r="511059" spans="40:40">
      <c r="AN511059" s="319"/>
    </row>
    <row r="511119" spans="40:40">
      <c r="AN511119" s="319"/>
    </row>
    <row r="511179" spans="40:40">
      <c r="AN511179" s="319"/>
    </row>
    <row r="511239" spans="40:40">
      <c r="AN511239" s="319"/>
    </row>
    <row r="511299" spans="40:40">
      <c r="AN511299" s="319"/>
    </row>
    <row r="511359" spans="40:40">
      <c r="AN511359" s="319"/>
    </row>
    <row r="511419" spans="40:40">
      <c r="AN511419" s="319"/>
    </row>
    <row r="511479" spans="40:40">
      <c r="AN511479" s="319"/>
    </row>
    <row r="511539" spans="40:40">
      <c r="AN511539" s="319"/>
    </row>
    <row r="511599" spans="40:40">
      <c r="AN511599" s="319"/>
    </row>
    <row r="511659" spans="40:40">
      <c r="AN511659" s="319"/>
    </row>
    <row r="511719" spans="40:40">
      <c r="AN511719" s="319"/>
    </row>
    <row r="511779" spans="40:40">
      <c r="AN511779" s="319"/>
    </row>
    <row r="511839" spans="40:40">
      <c r="AN511839" s="319"/>
    </row>
    <row r="511899" spans="40:40">
      <c r="AN511899" s="319"/>
    </row>
    <row r="511959" spans="40:40">
      <c r="AN511959" s="319"/>
    </row>
    <row r="512019" spans="40:40">
      <c r="AN512019" s="319"/>
    </row>
    <row r="512079" spans="40:40">
      <c r="AN512079" s="319"/>
    </row>
    <row r="512139" spans="40:40">
      <c r="AN512139" s="319"/>
    </row>
    <row r="512199" spans="40:40">
      <c r="AN512199" s="319"/>
    </row>
    <row r="512259" spans="40:40">
      <c r="AN512259" s="319"/>
    </row>
    <row r="512319" spans="40:40">
      <c r="AN512319" s="319"/>
    </row>
    <row r="512379" spans="40:40">
      <c r="AN512379" s="319"/>
    </row>
    <row r="512439" spans="40:40">
      <c r="AN512439" s="319"/>
    </row>
    <row r="512499" spans="40:40">
      <c r="AN512499" s="319"/>
    </row>
    <row r="512559" spans="40:40">
      <c r="AN512559" s="319"/>
    </row>
    <row r="512619" spans="40:40">
      <c r="AN512619" s="319"/>
    </row>
    <row r="512679" spans="40:40">
      <c r="AN512679" s="319"/>
    </row>
    <row r="512739" spans="40:40">
      <c r="AN512739" s="319"/>
    </row>
    <row r="512799" spans="40:40">
      <c r="AN512799" s="319"/>
    </row>
    <row r="512859" spans="40:40">
      <c r="AN512859" s="319"/>
    </row>
    <row r="512919" spans="40:40">
      <c r="AN512919" s="319"/>
    </row>
    <row r="512979" spans="40:40">
      <c r="AN512979" s="319"/>
    </row>
    <row r="513039" spans="40:40">
      <c r="AN513039" s="319"/>
    </row>
    <row r="513099" spans="40:40">
      <c r="AN513099" s="319"/>
    </row>
    <row r="513159" spans="40:40">
      <c r="AN513159" s="319"/>
    </row>
    <row r="513219" spans="40:40">
      <c r="AN513219" s="319"/>
    </row>
    <row r="513279" spans="40:40">
      <c r="AN513279" s="319"/>
    </row>
    <row r="513339" spans="40:40">
      <c r="AN513339" s="319"/>
    </row>
    <row r="513399" spans="40:40">
      <c r="AN513399" s="319"/>
    </row>
    <row r="513459" spans="40:40">
      <c r="AN513459" s="319"/>
    </row>
    <row r="513519" spans="40:40">
      <c r="AN513519" s="319"/>
    </row>
    <row r="513579" spans="40:40">
      <c r="AN513579" s="319"/>
    </row>
    <row r="513639" spans="40:40">
      <c r="AN513639" s="319"/>
    </row>
    <row r="513699" spans="40:40">
      <c r="AN513699" s="319"/>
    </row>
    <row r="513759" spans="40:40">
      <c r="AN513759" s="319"/>
    </row>
    <row r="513819" spans="40:40">
      <c r="AN513819" s="319"/>
    </row>
    <row r="513879" spans="40:40">
      <c r="AN513879" s="319"/>
    </row>
    <row r="513939" spans="40:40">
      <c r="AN513939" s="319"/>
    </row>
    <row r="513999" spans="40:40">
      <c r="AN513999" s="319"/>
    </row>
    <row r="514059" spans="40:40">
      <c r="AN514059" s="319"/>
    </row>
    <row r="514119" spans="40:40">
      <c r="AN514119" s="319"/>
    </row>
    <row r="514179" spans="40:40">
      <c r="AN514179" s="319"/>
    </row>
    <row r="514239" spans="40:40">
      <c r="AN514239" s="319"/>
    </row>
    <row r="514299" spans="40:40">
      <c r="AN514299" s="319"/>
    </row>
    <row r="514359" spans="40:40">
      <c r="AN514359" s="319"/>
    </row>
    <row r="514419" spans="40:40">
      <c r="AN514419" s="319"/>
    </row>
    <row r="514479" spans="40:40">
      <c r="AN514479" s="319"/>
    </row>
    <row r="514539" spans="40:40">
      <c r="AN514539" s="319"/>
    </row>
    <row r="514599" spans="40:40">
      <c r="AN514599" s="319"/>
    </row>
    <row r="514659" spans="40:40">
      <c r="AN514659" s="319"/>
    </row>
    <row r="514719" spans="40:40">
      <c r="AN514719" s="319"/>
    </row>
    <row r="514779" spans="40:40">
      <c r="AN514779" s="319"/>
    </row>
    <row r="514839" spans="40:40">
      <c r="AN514839" s="319"/>
    </row>
    <row r="514899" spans="40:40">
      <c r="AN514899" s="319"/>
    </row>
    <row r="514959" spans="40:40">
      <c r="AN514959" s="319"/>
    </row>
    <row r="515019" spans="40:40">
      <c r="AN515019" s="319"/>
    </row>
    <row r="515079" spans="40:40">
      <c r="AN515079" s="319"/>
    </row>
    <row r="515139" spans="40:40">
      <c r="AN515139" s="319"/>
    </row>
    <row r="515199" spans="40:40">
      <c r="AN515199" s="319"/>
    </row>
    <row r="515259" spans="40:40">
      <c r="AN515259" s="319"/>
    </row>
    <row r="515319" spans="40:40">
      <c r="AN515319" s="319"/>
    </row>
    <row r="515379" spans="40:40">
      <c r="AN515379" s="319"/>
    </row>
    <row r="515439" spans="40:40">
      <c r="AN515439" s="319"/>
    </row>
    <row r="515499" spans="40:40">
      <c r="AN515499" s="319"/>
    </row>
    <row r="515559" spans="40:40">
      <c r="AN515559" s="319"/>
    </row>
    <row r="515619" spans="40:40">
      <c r="AN515619" s="319"/>
    </row>
    <row r="515679" spans="40:40">
      <c r="AN515679" s="319"/>
    </row>
    <row r="515739" spans="40:40">
      <c r="AN515739" s="319"/>
    </row>
    <row r="515799" spans="40:40">
      <c r="AN515799" s="319"/>
    </row>
    <row r="515859" spans="40:40">
      <c r="AN515859" s="319"/>
    </row>
    <row r="515919" spans="40:40">
      <c r="AN515919" s="319"/>
    </row>
    <row r="515979" spans="40:40">
      <c r="AN515979" s="319"/>
    </row>
    <row r="516039" spans="40:40">
      <c r="AN516039" s="319"/>
    </row>
    <row r="516099" spans="40:40">
      <c r="AN516099" s="319"/>
    </row>
    <row r="516159" spans="40:40">
      <c r="AN516159" s="319"/>
    </row>
    <row r="516219" spans="40:40">
      <c r="AN516219" s="319"/>
    </row>
    <row r="516279" spans="40:40">
      <c r="AN516279" s="319"/>
    </row>
    <row r="516339" spans="40:40">
      <c r="AN516339" s="319"/>
    </row>
    <row r="516399" spans="40:40">
      <c r="AN516399" s="319"/>
    </row>
    <row r="516459" spans="40:40">
      <c r="AN516459" s="319"/>
    </row>
    <row r="516519" spans="40:40">
      <c r="AN516519" s="319"/>
    </row>
    <row r="516579" spans="40:40">
      <c r="AN516579" s="319"/>
    </row>
    <row r="516639" spans="40:40">
      <c r="AN516639" s="319"/>
    </row>
    <row r="516699" spans="40:40">
      <c r="AN516699" s="319"/>
    </row>
    <row r="516759" spans="40:40">
      <c r="AN516759" s="319"/>
    </row>
    <row r="516819" spans="40:40">
      <c r="AN516819" s="319"/>
    </row>
    <row r="516879" spans="40:40">
      <c r="AN516879" s="319"/>
    </row>
    <row r="516939" spans="40:40">
      <c r="AN516939" s="319"/>
    </row>
    <row r="516999" spans="40:40">
      <c r="AN516999" s="319"/>
    </row>
    <row r="517059" spans="40:40">
      <c r="AN517059" s="319"/>
    </row>
    <row r="517119" spans="40:40">
      <c r="AN517119" s="319"/>
    </row>
    <row r="517179" spans="40:40">
      <c r="AN517179" s="319"/>
    </row>
    <row r="517239" spans="40:40">
      <c r="AN517239" s="319"/>
    </row>
    <row r="517299" spans="40:40">
      <c r="AN517299" s="319"/>
    </row>
    <row r="517359" spans="40:40">
      <c r="AN517359" s="319"/>
    </row>
    <row r="517419" spans="40:40">
      <c r="AN517419" s="319"/>
    </row>
    <row r="517479" spans="40:40">
      <c r="AN517479" s="319"/>
    </row>
    <row r="517539" spans="40:40">
      <c r="AN517539" s="319"/>
    </row>
    <row r="517599" spans="40:40">
      <c r="AN517599" s="319"/>
    </row>
    <row r="517659" spans="40:40">
      <c r="AN517659" s="319"/>
    </row>
    <row r="517719" spans="40:40">
      <c r="AN517719" s="319"/>
    </row>
    <row r="517779" spans="40:40">
      <c r="AN517779" s="319"/>
    </row>
    <row r="517839" spans="40:40">
      <c r="AN517839" s="319"/>
    </row>
    <row r="517899" spans="40:40">
      <c r="AN517899" s="319"/>
    </row>
    <row r="517959" spans="40:40">
      <c r="AN517959" s="319"/>
    </row>
    <row r="518019" spans="40:40">
      <c r="AN518019" s="319"/>
    </row>
    <row r="518079" spans="40:40">
      <c r="AN518079" s="319"/>
    </row>
    <row r="518139" spans="40:40">
      <c r="AN518139" s="319"/>
    </row>
    <row r="518199" spans="40:40">
      <c r="AN518199" s="319"/>
    </row>
    <row r="518259" spans="40:40">
      <c r="AN518259" s="319"/>
    </row>
    <row r="518319" spans="40:40">
      <c r="AN518319" s="319"/>
    </row>
    <row r="518379" spans="40:40">
      <c r="AN518379" s="319"/>
    </row>
    <row r="518439" spans="40:40">
      <c r="AN518439" s="319"/>
    </row>
    <row r="518499" spans="40:40">
      <c r="AN518499" s="319"/>
    </row>
    <row r="518559" spans="40:40">
      <c r="AN518559" s="319"/>
    </row>
    <row r="518619" spans="40:40">
      <c r="AN518619" s="319"/>
    </row>
    <row r="518679" spans="40:40">
      <c r="AN518679" s="319"/>
    </row>
    <row r="518739" spans="40:40">
      <c r="AN518739" s="319"/>
    </row>
    <row r="518799" spans="40:40">
      <c r="AN518799" s="319"/>
    </row>
    <row r="518859" spans="40:40">
      <c r="AN518859" s="319"/>
    </row>
    <row r="518919" spans="40:40">
      <c r="AN518919" s="319"/>
    </row>
    <row r="518979" spans="40:40">
      <c r="AN518979" s="319"/>
    </row>
    <row r="519039" spans="40:40">
      <c r="AN519039" s="319"/>
    </row>
    <row r="519099" spans="40:40">
      <c r="AN519099" s="319"/>
    </row>
    <row r="519159" spans="40:40">
      <c r="AN519159" s="319"/>
    </row>
    <row r="519219" spans="40:40">
      <c r="AN519219" s="319"/>
    </row>
    <row r="519279" spans="40:40">
      <c r="AN519279" s="319"/>
    </row>
    <row r="519339" spans="40:40">
      <c r="AN519339" s="319"/>
    </row>
    <row r="519399" spans="40:40">
      <c r="AN519399" s="319"/>
    </row>
    <row r="519459" spans="40:40">
      <c r="AN519459" s="319"/>
    </row>
    <row r="519519" spans="40:40">
      <c r="AN519519" s="319"/>
    </row>
    <row r="519579" spans="40:40">
      <c r="AN519579" s="319"/>
    </row>
    <row r="519639" spans="40:40">
      <c r="AN519639" s="319"/>
    </row>
    <row r="519699" spans="40:40">
      <c r="AN519699" s="319"/>
    </row>
    <row r="519759" spans="40:40">
      <c r="AN519759" s="319"/>
    </row>
    <row r="519819" spans="40:40">
      <c r="AN519819" s="319"/>
    </row>
    <row r="519879" spans="40:40">
      <c r="AN519879" s="319"/>
    </row>
    <row r="519939" spans="40:40">
      <c r="AN519939" s="319"/>
    </row>
    <row r="519999" spans="40:40">
      <c r="AN519999" s="319"/>
    </row>
    <row r="520059" spans="40:40">
      <c r="AN520059" s="319"/>
    </row>
    <row r="520119" spans="40:40">
      <c r="AN520119" s="319"/>
    </row>
    <row r="520179" spans="40:40">
      <c r="AN520179" s="319"/>
    </row>
    <row r="520239" spans="40:40">
      <c r="AN520239" s="319"/>
    </row>
    <row r="520299" spans="40:40">
      <c r="AN520299" s="319"/>
    </row>
    <row r="520359" spans="40:40">
      <c r="AN520359" s="319"/>
    </row>
    <row r="520419" spans="40:40">
      <c r="AN520419" s="319"/>
    </row>
    <row r="520479" spans="40:40">
      <c r="AN520479" s="319"/>
    </row>
    <row r="520539" spans="40:40">
      <c r="AN520539" s="319"/>
    </row>
    <row r="520599" spans="40:40">
      <c r="AN520599" s="319"/>
    </row>
    <row r="520659" spans="40:40">
      <c r="AN520659" s="319"/>
    </row>
    <row r="520719" spans="40:40">
      <c r="AN520719" s="319"/>
    </row>
    <row r="520779" spans="40:40">
      <c r="AN520779" s="319"/>
    </row>
    <row r="520839" spans="40:40">
      <c r="AN520839" s="319"/>
    </row>
    <row r="520899" spans="40:40">
      <c r="AN520899" s="319"/>
    </row>
    <row r="520959" spans="40:40">
      <c r="AN520959" s="319"/>
    </row>
    <row r="521019" spans="40:40">
      <c r="AN521019" s="319"/>
    </row>
    <row r="521079" spans="40:40">
      <c r="AN521079" s="319"/>
    </row>
    <row r="521139" spans="40:40">
      <c r="AN521139" s="319"/>
    </row>
    <row r="521199" spans="40:40">
      <c r="AN521199" s="319"/>
    </row>
    <row r="521259" spans="40:40">
      <c r="AN521259" s="319"/>
    </row>
    <row r="521319" spans="40:40">
      <c r="AN521319" s="319"/>
    </row>
    <row r="521379" spans="40:40">
      <c r="AN521379" s="319"/>
    </row>
    <row r="521439" spans="40:40">
      <c r="AN521439" s="319"/>
    </row>
    <row r="521499" spans="40:40">
      <c r="AN521499" s="319"/>
    </row>
    <row r="521559" spans="40:40">
      <c r="AN521559" s="319"/>
    </row>
    <row r="521619" spans="40:40">
      <c r="AN521619" s="319"/>
    </row>
    <row r="521679" spans="40:40">
      <c r="AN521679" s="319"/>
    </row>
    <row r="521739" spans="40:40">
      <c r="AN521739" s="319"/>
    </row>
    <row r="521799" spans="40:40">
      <c r="AN521799" s="319"/>
    </row>
    <row r="521859" spans="40:40">
      <c r="AN521859" s="319"/>
    </row>
    <row r="521919" spans="40:40">
      <c r="AN521919" s="319"/>
    </row>
    <row r="521979" spans="40:40">
      <c r="AN521979" s="319"/>
    </row>
    <row r="522039" spans="40:40">
      <c r="AN522039" s="319"/>
    </row>
    <row r="522099" spans="40:40">
      <c r="AN522099" s="319"/>
    </row>
    <row r="522159" spans="40:40">
      <c r="AN522159" s="319"/>
    </row>
    <row r="522219" spans="40:40">
      <c r="AN522219" s="319"/>
    </row>
    <row r="522279" spans="40:40">
      <c r="AN522279" s="319"/>
    </row>
    <row r="522339" spans="40:40">
      <c r="AN522339" s="319"/>
    </row>
    <row r="522399" spans="40:40">
      <c r="AN522399" s="319"/>
    </row>
    <row r="522459" spans="40:40">
      <c r="AN522459" s="319"/>
    </row>
    <row r="522519" spans="40:40">
      <c r="AN522519" s="319"/>
    </row>
    <row r="522579" spans="40:40">
      <c r="AN522579" s="319"/>
    </row>
    <row r="522639" spans="40:40">
      <c r="AN522639" s="319"/>
    </row>
    <row r="522699" spans="40:40">
      <c r="AN522699" s="319"/>
    </row>
    <row r="522759" spans="40:40">
      <c r="AN522759" s="319"/>
    </row>
    <row r="522819" spans="40:40">
      <c r="AN522819" s="319"/>
    </row>
    <row r="522879" spans="40:40">
      <c r="AN522879" s="319"/>
    </row>
    <row r="522939" spans="40:40">
      <c r="AN522939" s="319"/>
    </row>
    <row r="522999" spans="40:40">
      <c r="AN522999" s="319"/>
    </row>
    <row r="523059" spans="40:40">
      <c r="AN523059" s="319"/>
    </row>
    <row r="523119" spans="40:40">
      <c r="AN523119" s="319"/>
    </row>
    <row r="523179" spans="40:40">
      <c r="AN523179" s="319"/>
    </row>
    <row r="523239" spans="40:40">
      <c r="AN523239" s="319"/>
    </row>
    <row r="523299" spans="40:40">
      <c r="AN523299" s="319"/>
    </row>
    <row r="523359" spans="40:40">
      <c r="AN523359" s="319"/>
    </row>
    <row r="523419" spans="40:40">
      <c r="AN523419" s="319"/>
    </row>
    <row r="523479" spans="40:40">
      <c r="AN523479" s="319"/>
    </row>
    <row r="523539" spans="40:40">
      <c r="AN523539" s="319"/>
    </row>
    <row r="523599" spans="40:40">
      <c r="AN523599" s="319"/>
    </row>
    <row r="523659" spans="40:40">
      <c r="AN523659" s="319"/>
    </row>
    <row r="523719" spans="40:40">
      <c r="AN523719" s="319"/>
    </row>
    <row r="523779" spans="40:40">
      <c r="AN523779" s="319"/>
    </row>
    <row r="523839" spans="40:40">
      <c r="AN523839" s="319"/>
    </row>
    <row r="523899" spans="40:40">
      <c r="AN523899" s="319"/>
    </row>
    <row r="523959" spans="40:40">
      <c r="AN523959" s="319"/>
    </row>
    <row r="524019" spans="40:40">
      <c r="AN524019" s="319"/>
    </row>
    <row r="524079" spans="40:40">
      <c r="AN524079" s="319"/>
    </row>
    <row r="524139" spans="40:40">
      <c r="AN524139" s="319"/>
    </row>
    <row r="524199" spans="40:40">
      <c r="AN524199" s="319"/>
    </row>
    <row r="524259" spans="40:40">
      <c r="AN524259" s="319"/>
    </row>
    <row r="524319" spans="40:40">
      <c r="AN524319" s="319"/>
    </row>
    <row r="524379" spans="40:40">
      <c r="AN524379" s="319"/>
    </row>
    <row r="524439" spans="40:40">
      <c r="AN524439" s="319"/>
    </row>
    <row r="524499" spans="40:40">
      <c r="AN524499" s="319"/>
    </row>
    <row r="524559" spans="40:40">
      <c r="AN524559" s="319"/>
    </row>
    <row r="524619" spans="40:40">
      <c r="AN524619" s="319"/>
    </row>
    <row r="524679" spans="40:40">
      <c r="AN524679" s="319"/>
    </row>
    <row r="524739" spans="40:40">
      <c r="AN524739" s="319"/>
    </row>
    <row r="524799" spans="40:40">
      <c r="AN524799" s="319"/>
    </row>
    <row r="524859" spans="40:40">
      <c r="AN524859" s="319"/>
    </row>
    <row r="524919" spans="40:40">
      <c r="AN524919" s="319"/>
    </row>
    <row r="524979" spans="40:40">
      <c r="AN524979" s="319"/>
    </row>
    <row r="525039" spans="40:40">
      <c r="AN525039" s="319"/>
    </row>
    <row r="525099" spans="40:40">
      <c r="AN525099" s="319"/>
    </row>
    <row r="525159" spans="40:40">
      <c r="AN525159" s="319"/>
    </row>
    <row r="525219" spans="40:40">
      <c r="AN525219" s="319"/>
    </row>
    <row r="525279" spans="40:40">
      <c r="AN525279" s="319"/>
    </row>
    <row r="525339" spans="40:40">
      <c r="AN525339" s="319"/>
    </row>
    <row r="525399" spans="40:40">
      <c r="AN525399" s="319"/>
    </row>
    <row r="525459" spans="40:40">
      <c r="AN525459" s="319"/>
    </row>
    <row r="525519" spans="40:40">
      <c r="AN525519" s="319"/>
    </row>
    <row r="525579" spans="40:40">
      <c r="AN525579" s="319"/>
    </row>
    <row r="525639" spans="40:40">
      <c r="AN525639" s="319"/>
    </row>
    <row r="525699" spans="40:40">
      <c r="AN525699" s="319"/>
    </row>
    <row r="525759" spans="40:40">
      <c r="AN525759" s="319"/>
    </row>
    <row r="525819" spans="40:40">
      <c r="AN525819" s="319"/>
    </row>
    <row r="525879" spans="40:40">
      <c r="AN525879" s="319"/>
    </row>
    <row r="525939" spans="40:40">
      <c r="AN525939" s="319"/>
    </row>
    <row r="525999" spans="40:40">
      <c r="AN525999" s="319"/>
    </row>
    <row r="526059" spans="40:40">
      <c r="AN526059" s="319"/>
    </row>
    <row r="526119" spans="40:40">
      <c r="AN526119" s="319"/>
    </row>
    <row r="526179" spans="40:40">
      <c r="AN526179" s="319"/>
    </row>
    <row r="526239" spans="40:40">
      <c r="AN526239" s="319"/>
    </row>
    <row r="526299" spans="40:40">
      <c r="AN526299" s="319"/>
    </row>
    <row r="526359" spans="40:40">
      <c r="AN526359" s="319"/>
    </row>
    <row r="526419" spans="40:40">
      <c r="AN526419" s="319"/>
    </row>
    <row r="526479" spans="40:40">
      <c r="AN526479" s="319"/>
    </row>
    <row r="526539" spans="40:40">
      <c r="AN526539" s="319"/>
    </row>
    <row r="526599" spans="40:40">
      <c r="AN526599" s="319"/>
    </row>
    <row r="526659" spans="40:40">
      <c r="AN526659" s="319"/>
    </row>
    <row r="526719" spans="40:40">
      <c r="AN526719" s="319"/>
    </row>
    <row r="526779" spans="40:40">
      <c r="AN526779" s="319"/>
    </row>
    <row r="526839" spans="40:40">
      <c r="AN526839" s="319"/>
    </row>
    <row r="526899" spans="40:40">
      <c r="AN526899" s="319"/>
    </row>
    <row r="526959" spans="40:40">
      <c r="AN526959" s="319"/>
    </row>
    <row r="527019" spans="40:40">
      <c r="AN527019" s="319"/>
    </row>
    <row r="527079" spans="40:40">
      <c r="AN527079" s="319"/>
    </row>
    <row r="527139" spans="40:40">
      <c r="AN527139" s="319"/>
    </row>
    <row r="527199" spans="40:40">
      <c r="AN527199" s="319"/>
    </row>
    <row r="527259" spans="40:40">
      <c r="AN527259" s="319"/>
    </row>
    <row r="527319" spans="40:40">
      <c r="AN527319" s="319"/>
    </row>
    <row r="527379" spans="40:40">
      <c r="AN527379" s="319"/>
    </row>
    <row r="527439" spans="40:40">
      <c r="AN527439" s="319"/>
    </row>
    <row r="527499" spans="40:40">
      <c r="AN527499" s="319"/>
    </row>
    <row r="527559" spans="40:40">
      <c r="AN527559" s="319"/>
    </row>
    <row r="527619" spans="40:40">
      <c r="AN527619" s="319"/>
    </row>
    <row r="527679" spans="40:40">
      <c r="AN527679" s="319"/>
    </row>
    <row r="527739" spans="40:40">
      <c r="AN527739" s="319"/>
    </row>
    <row r="527799" spans="40:40">
      <c r="AN527799" s="319"/>
    </row>
    <row r="527859" spans="40:40">
      <c r="AN527859" s="319"/>
    </row>
    <row r="527919" spans="40:40">
      <c r="AN527919" s="319"/>
    </row>
    <row r="527979" spans="40:40">
      <c r="AN527979" s="319"/>
    </row>
    <row r="528039" spans="40:40">
      <c r="AN528039" s="319"/>
    </row>
    <row r="528099" spans="40:40">
      <c r="AN528099" s="319"/>
    </row>
    <row r="528159" spans="40:40">
      <c r="AN528159" s="319"/>
    </row>
    <row r="528219" spans="40:40">
      <c r="AN528219" s="319"/>
    </row>
    <row r="528279" spans="40:40">
      <c r="AN528279" s="319"/>
    </row>
    <row r="528339" spans="40:40">
      <c r="AN528339" s="319"/>
    </row>
    <row r="528399" spans="40:40">
      <c r="AN528399" s="319"/>
    </row>
    <row r="528459" spans="40:40">
      <c r="AN528459" s="319"/>
    </row>
    <row r="528519" spans="40:40">
      <c r="AN528519" s="319"/>
    </row>
    <row r="528579" spans="40:40">
      <c r="AN528579" s="319"/>
    </row>
    <row r="528639" spans="40:40">
      <c r="AN528639" s="319"/>
    </row>
    <row r="528699" spans="40:40">
      <c r="AN528699" s="319"/>
    </row>
    <row r="528759" spans="40:40">
      <c r="AN528759" s="319"/>
    </row>
    <row r="528819" spans="40:40">
      <c r="AN528819" s="319"/>
    </row>
    <row r="528879" spans="40:40">
      <c r="AN528879" s="319"/>
    </row>
    <row r="528939" spans="40:40">
      <c r="AN528939" s="319"/>
    </row>
    <row r="528999" spans="40:40">
      <c r="AN528999" s="319"/>
    </row>
    <row r="529059" spans="40:40">
      <c r="AN529059" s="319"/>
    </row>
    <row r="529119" spans="40:40">
      <c r="AN529119" s="319"/>
    </row>
    <row r="529179" spans="40:40">
      <c r="AN529179" s="319"/>
    </row>
    <row r="529239" spans="40:40">
      <c r="AN529239" s="319"/>
    </row>
    <row r="529299" spans="40:40">
      <c r="AN529299" s="319"/>
    </row>
    <row r="529359" spans="40:40">
      <c r="AN529359" s="319"/>
    </row>
    <row r="529419" spans="40:40">
      <c r="AN529419" s="319"/>
    </row>
    <row r="529479" spans="40:40">
      <c r="AN529479" s="319"/>
    </row>
    <row r="529539" spans="40:40">
      <c r="AN529539" s="319"/>
    </row>
    <row r="529599" spans="40:40">
      <c r="AN529599" s="319"/>
    </row>
    <row r="529659" spans="40:40">
      <c r="AN529659" s="319"/>
    </row>
    <row r="529719" spans="40:40">
      <c r="AN529719" s="319"/>
    </row>
    <row r="529779" spans="40:40">
      <c r="AN529779" s="319"/>
    </row>
    <row r="529839" spans="40:40">
      <c r="AN529839" s="319"/>
    </row>
    <row r="529899" spans="40:40">
      <c r="AN529899" s="319"/>
    </row>
    <row r="529959" spans="40:40">
      <c r="AN529959" s="319"/>
    </row>
    <row r="530019" spans="40:40">
      <c r="AN530019" s="319"/>
    </row>
    <row r="530079" spans="40:40">
      <c r="AN530079" s="319"/>
    </row>
    <row r="530139" spans="40:40">
      <c r="AN530139" s="319"/>
    </row>
    <row r="530199" spans="40:40">
      <c r="AN530199" s="319"/>
    </row>
    <row r="530259" spans="40:40">
      <c r="AN530259" s="319"/>
    </row>
    <row r="530319" spans="40:40">
      <c r="AN530319" s="319"/>
    </row>
    <row r="530379" spans="40:40">
      <c r="AN530379" s="319"/>
    </row>
    <row r="530439" spans="40:40">
      <c r="AN530439" s="319"/>
    </row>
    <row r="530499" spans="40:40">
      <c r="AN530499" s="319"/>
    </row>
    <row r="530559" spans="40:40">
      <c r="AN530559" s="319"/>
    </row>
    <row r="530619" spans="40:40">
      <c r="AN530619" s="319"/>
    </row>
    <row r="530679" spans="40:40">
      <c r="AN530679" s="319"/>
    </row>
    <row r="530739" spans="40:40">
      <c r="AN530739" s="319"/>
    </row>
    <row r="530799" spans="40:40">
      <c r="AN530799" s="319"/>
    </row>
    <row r="530859" spans="40:40">
      <c r="AN530859" s="319"/>
    </row>
    <row r="530919" spans="40:40">
      <c r="AN530919" s="319"/>
    </row>
    <row r="530979" spans="40:40">
      <c r="AN530979" s="319"/>
    </row>
    <row r="531039" spans="40:40">
      <c r="AN531039" s="319"/>
    </row>
    <row r="531099" spans="40:40">
      <c r="AN531099" s="319"/>
    </row>
    <row r="531159" spans="40:40">
      <c r="AN531159" s="319"/>
    </row>
    <row r="531219" spans="40:40">
      <c r="AN531219" s="319"/>
    </row>
    <row r="531279" spans="40:40">
      <c r="AN531279" s="319"/>
    </row>
    <row r="531339" spans="40:40">
      <c r="AN531339" s="319"/>
    </row>
    <row r="531399" spans="40:40">
      <c r="AN531399" s="319"/>
    </row>
    <row r="531459" spans="40:40">
      <c r="AN531459" s="319"/>
    </row>
    <row r="531519" spans="40:40">
      <c r="AN531519" s="319"/>
    </row>
    <row r="531579" spans="40:40">
      <c r="AN531579" s="319"/>
    </row>
    <row r="531639" spans="40:40">
      <c r="AN531639" s="319"/>
    </row>
    <row r="531699" spans="40:40">
      <c r="AN531699" s="319"/>
    </row>
    <row r="531759" spans="40:40">
      <c r="AN531759" s="319"/>
    </row>
    <row r="531819" spans="40:40">
      <c r="AN531819" s="319"/>
    </row>
    <row r="531879" spans="40:40">
      <c r="AN531879" s="319"/>
    </row>
    <row r="531939" spans="40:40">
      <c r="AN531939" s="319"/>
    </row>
    <row r="531999" spans="40:40">
      <c r="AN531999" s="319"/>
    </row>
    <row r="532059" spans="40:40">
      <c r="AN532059" s="319"/>
    </row>
    <row r="532119" spans="40:40">
      <c r="AN532119" s="319"/>
    </row>
    <row r="532179" spans="40:40">
      <c r="AN532179" s="319"/>
    </row>
    <row r="532239" spans="40:40">
      <c r="AN532239" s="319"/>
    </row>
    <row r="532299" spans="40:40">
      <c r="AN532299" s="319"/>
    </row>
    <row r="532359" spans="40:40">
      <c r="AN532359" s="319"/>
    </row>
    <row r="532419" spans="40:40">
      <c r="AN532419" s="319"/>
    </row>
    <row r="532479" spans="40:40">
      <c r="AN532479" s="319"/>
    </row>
    <row r="532539" spans="40:40">
      <c r="AN532539" s="319"/>
    </row>
    <row r="532599" spans="40:40">
      <c r="AN532599" s="319"/>
    </row>
    <row r="532659" spans="40:40">
      <c r="AN532659" s="319"/>
    </row>
    <row r="532719" spans="40:40">
      <c r="AN532719" s="319"/>
    </row>
    <row r="532779" spans="40:40">
      <c r="AN532779" s="319"/>
    </row>
    <row r="532839" spans="40:40">
      <c r="AN532839" s="319"/>
    </row>
    <row r="532899" spans="40:40">
      <c r="AN532899" s="319"/>
    </row>
    <row r="532959" spans="40:40">
      <c r="AN532959" s="319"/>
    </row>
    <row r="533019" spans="40:40">
      <c r="AN533019" s="319"/>
    </row>
    <row r="533079" spans="40:40">
      <c r="AN533079" s="319"/>
    </row>
    <row r="533139" spans="40:40">
      <c r="AN533139" s="319"/>
    </row>
    <row r="533199" spans="40:40">
      <c r="AN533199" s="319"/>
    </row>
    <row r="533259" spans="40:40">
      <c r="AN533259" s="319"/>
    </row>
    <row r="533319" spans="40:40">
      <c r="AN533319" s="319"/>
    </row>
    <row r="533379" spans="40:40">
      <c r="AN533379" s="319"/>
    </row>
    <row r="533439" spans="40:40">
      <c r="AN533439" s="319"/>
    </row>
    <row r="533499" spans="40:40">
      <c r="AN533499" s="319"/>
    </row>
    <row r="533559" spans="40:40">
      <c r="AN533559" s="319"/>
    </row>
    <row r="533619" spans="40:40">
      <c r="AN533619" s="319"/>
    </row>
    <row r="533679" spans="40:40">
      <c r="AN533679" s="319"/>
    </row>
    <row r="533739" spans="40:40">
      <c r="AN533739" s="319"/>
    </row>
    <row r="533799" spans="40:40">
      <c r="AN533799" s="319"/>
    </row>
    <row r="533859" spans="40:40">
      <c r="AN533859" s="319"/>
    </row>
    <row r="533919" spans="40:40">
      <c r="AN533919" s="319"/>
    </row>
    <row r="533979" spans="40:40">
      <c r="AN533979" s="319"/>
    </row>
    <row r="534039" spans="40:40">
      <c r="AN534039" s="319"/>
    </row>
    <row r="534099" spans="40:40">
      <c r="AN534099" s="319"/>
    </row>
    <row r="534159" spans="40:40">
      <c r="AN534159" s="319"/>
    </row>
    <row r="534219" spans="40:40">
      <c r="AN534219" s="319"/>
    </row>
    <row r="534279" spans="40:40">
      <c r="AN534279" s="319"/>
    </row>
    <row r="534339" spans="40:40">
      <c r="AN534339" s="319"/>
    </row>
    <row r="534399" spans="40:40">
      <c r="AN534399" s="319"/>
    </row>
    <row r="534459" spans="40:40">
      <c r="AN534459" s="319"/>
    </row>
    <row r="534519" spans="40:40">
      <c r="AN534519" s="319"/>
    </row>
    <row r="534579" spans="40:40">
      <c r="AN534579" s="319"/>
    </row>
    <row r="534639" spans="40:40">
      <c r="AN534639" s="319"/>
    </row>
    <row r="534699" spans="40:40">
      <c r="AN534699" s="319"/>
    </row>
    <row r="534759" spans="40:40">
      <c r="AN534759" s="319"/>
    </row>
    <row r="534819" spans="40:40">
      <c r="AN534819" s="319"/>
    </row>
    <row r="534879" spans="40:40">
      <c r="AN534879" s="319"/>
    </row>
    <row r="534939" spans="40:40">
      <c r="AN534939" s="319"/>
    </row>
    <row r="534999" spans="40:40">
      <c r="AN534999" s="319"/>
    </row>
    <row r="535059" spans="40:40">
      <c r="AN535059" s="319"/>
    </row>
    <row r="535119" spans="40:40">
      <c r="AN535119" s="319"/>
    </row>
    <row r="535179" spans="40:40">
      <c r="AN535179" s="319"/>
    </row>
    <row r="535239" spans="40:40">
      <c r="AN535239" s="319"/>
    </row>
    <row r="535299" spans="40:40">
      <c r="AN535299" s="319"/>
    </row>
    <row r="535359" spans="40:40">
      <c r="AN535359" s="319"/>
    </row>
    <row r="535419" spans="40:40">
      <c r="AN535419" s="319"/>
    </row>
    <row r="535479" spans="40:40">
      <c r="AN535479" s="319"/>
    </row>
    <row r="535539" spans="40:40">
      <c r="AN535539" s="319"/>
    </row>
    <row r="535599" spans="40:40">
      <c r="AN535599" s="319"/>
    </row>
    <row r="535659" spans="40:40">
      <c r="AN535659" s="319"/>
    </row>
    <row r="535719" spans="40:40">
      <c r="AN535719" s="319"/>
    </row>
    <row r="535779" spans="40:40">
      <c r="AN535779" s="319"/>
    </row>
    <row r="535839" spans="40:40">
      <c r="AN535839" s="319"/>
    </row>
    <row r="535899" spans="40:40">
      <c r="AN535899" s="319"/>
    </row>
    <row r="535959" spans="40:40">
      <c r="AN535959" s="319"/>
    </row>
    <row r="536019" spans="40:40">
      <c r="AN536019" s="319"/>
    </row>
    <row r="536079" spans="40:40">
      <c r="AN536079" s="319"/>
    </row>
    <row r="536139" spans="40:40">
      <c r="AN536139" s="319"/>
    </row>
    <row r="536199" spans="40:40">
      <c r="AN536199" s="319"/>
    </row>
    <row r="536259" spans="40:40">
      <c r="AN536259" s="319"/>
    </row>
    <row r="536319" spans="40:40">
      <c r="AN536319" s="319"/>
    </row>
    <row r="536379" spans="40:40">
      <c r="AN536379" s="319"/>
    </row>
    <row r="536439" spans="40:40">
      <c r="AN536439" s="319"/>
    </row>
    <row r="536499" spans="40:40">
      <c r="AN536499" s="319"/>
    </row>
    <row r="536559" spans="40:40">
      <c r="AN536559" s="319"/>
    </row>
    <row r="536619" spans="40:40">
      <c r="AN536619" s="319"/>
    </row>
    <row r="536679" spans="40:40">
      <c r="AN536679" s="319"/>
    </row>
    <row r="536739" spans="40:40">
      <c r="AN536739" s="319"/>
    </row>
    <row r="536799" spans="40:40">
      <c r="AN536799" s="319"/>
    </row>
    <row r="536859" spans="40:40">
      <c r="AN536859" s="319"/>
    </row>
    <row r="536919" spans="40:40">
      <c r="AN536919" s="319"/>
    </row>
    <row r="536979" spans="40:40">
      <c r="AN536979" s="319"/>
    </row>
    <row r="537039" spans="40:40">
      <c r="AN537039" s="319"/>
    </row>
    <row r="537099" spans="40:40">
      <c r="AN537099" s="319"/>
    </row>
    <row r="537159" spans="40:40">
      <c r="AN537159" s="319"/>
    </row>
    <row r="537219" spans="40:40">
      <c r="AN537219" s="319"/>
    </row>
    <row r="537279" spans="40:40">
      <c r="AN537279" s="319"/>
    </row>
    <row r="537339" spans="40:40">
      <c r="AN537339" s="319"/>
    </row>
    <row r="537399" spans="40:40">
      <c r="AN537399" s="319"/>
    </row>
    <row r="537459" spans="40:40">
      <c r="AN537459" s="319"/>
    </row>
    <row r="537519" spans="40:40">
      <c r="AN537519" s="319"/>
    </row>
    <row r="537579" spans="40:40">
      <c r="AN537579" s="319"/>
    </row>
    <row r="537639" spans="40:40">
      <c r="AN537639" s="319"/>
    </row>
    <row r="537699" spans="40:40">
      <c r="AN537699" s="319"/>
    </row>
    <row r="537759" spans="40:40">
      <c r="AN537759" s="319"/>
    </row>
    <row r="537819" spans="40:40">
      <c r="AN537819" s="319"/>
    </row>
    <row r="537879" spans="40:40">
      <c r="AN537879" s="319"/>
    </row>
    <row r="537939" spans="40:40">
      <c r="AN537939" s="319"/>
    </row>
    <row r="537999" spans="40:40">
      <c r="AN537999" s="319"/>
    </row>
    <row r="538059" spans="40:40">
      <c r="AN538059" s="319"/>
    </row>
    <row r="538119" spans="40:40">
      <c r="AN538119" s="319"/>
    </row>
    <row r="538179" spans="40:40">
      <c r="AN538179" s="319"/>
    </row>
    <row r="538239" spans="40:40">
      <c r="AN538239" s="319"/>
    </row>
    <row r="538299" spans="40:40">
      <c r="AN538299" s="319"/>
    </row>
    <row r="538359" spans="40:40">
      <c r="AN538359" s="319"/>
    </row>
    <row r="538419" spans="40:40">
      <c r="AN538419" s="319"/>
    </row>
    <row r="538479" spans="40:40">
      <c r="AN538479" s="319"/>
    </row>
    <row r="538539" spans="40:40">
      <c r="AN538539" s="319"/>
    </row>
    <row r="538599" spans="40:40">
      <c r="AN538599" s="319"/>
    </row>
    <row r="538659" spans="40:40">
      <c r="AN538659" s="319"/>
    </row>
    <row r="538719" spans="40:40">
      <c r="AN538719" s="319"/>
    </row>
    <row r="538779" spans="40:40">
      <c r="AN538779" s="319"/>
    </row>
    <row r="538839" spans="40:40">
      <c r="AN538839" s="319"/>
    </row>
    <row r="538899" spans="40:40">
      <c r="AN538899" s="319"/>
    </row>
    <row r="538959" spans="40:40">
      <c r="AN538959" s="319"/>
    </row>
    <row r="539019" spans="40:40">
      <c r="AN539019" s="319"/>
    </row>
    <row r="539079" spans="40:40">
      <c r="AN539079" s="319"/>
    </row>
    <row r="539139" spans="40:40">
      <c r="AN539139" s="319"/>
    </row>
    <row r="539199" spans="40:40">
      <c r="AN539199" s="319"/>
    </row>
    <row r="539259" spans="40:40">
      <c r="AN539259" s="319"/>
    </row>
    <row r="539319" spans="40:40">
      <c r="AN539319" s="319"/>
    </row>
    <row r="539379" spans="40:40">
      <c r="AN539379" s="319"/>
    </row>
    <row r="539439" spans="40:40">
      <c r="AN539439" s="319"/>
    </row>
    <row r="539499" spans="40:40">
      <c r="AN539499" s="319"/>
    </row>
    <row r="539559" spans="40:40">
      <c r="AN539559" s="319"/>
    </row>
    <row r="539619" spans="40:40">
      <c r="AN539619" s="319"/>
    </row>
    <row r="539679" spans="40:40">
      <c r="AN539679" s="319"/>
    </row>
    <row r="539739" spans="40:40">
      <c r="AN539739" s="319"/>
    </row>
    <row r="539799" spans="40:40">
      <c r="AN539799" s="319"/>
    </row>
    <row r="539859" spans="40:40">
      <c r="AN539859" s="319"/>
    </row>
    <row r="539919" spans="40:40">
      <c r="AN539919" s="319"/>
    </row>
    <row r="539979" spans="40:40">
      <c r="AN539979" s="319"/>
    </row>
    <row r="540039" spans="40:40">
      <c r="AN540039" s="319"/>
    </row>
    <row r="540099" spans="40:40">
      <c r="AN540099" s="319"/>
    </row>
    <row r="540159" spans="40:40">
      <c r="AN540159" s="319"/>
    </row>
    <row r="540219" spans="40:40">
      <c r="AN540219" s="319"/>
    </row>
    <row r="540279" spans="40:40">
      <c r="AN540279" s="319"/>
    </row>
    <row r="540339" spans="40:40">
      <c r="AN540339" s="319"/>
    </row>
    <row r="540399" spans="40:40">
      <c r="AN540399" s="319"/>
    </row>
    <row r="540459" spans="40:40">
      <c r="AN540459" s="319"/>
    </row>
    <row r="540519" spans="40:40">
      <c r="AN540519" s="319"/>
    </row>
    <row r="540579" spans="40:40">
      <c r="AN540579" s="319"/>
    </row>
    <row r="540639" spans="40:40">
      <c r="AN540639" s="319"/>
    </row>
    <row r="540699" spans="40:40">
      <c r="AN540699" s="319"/>
    </row>
    <row r="540759" spans="40:40">
      <c r="AN540759" s="319"/>
    </row>
    <row r="540819" spans="40:40">
      <c r="AN540819" s="319"/>
    </row>
    <row r="540879" spans="40:40">
      <c r="AN540879" s="319"/>
    </row>
    <row r="540939" spans="40:40">
      <c r="AN540939" s="319"/>
    </row>
    <row r="540999" spans="40:40">
      <c r="AN540999" s="319"/>
    </row>
    <row r="541059" spans="40:40">
      <c r="AN541059" s="319"/>
    </row>
    <row r="541119" spans="40:40">
      <c r="AN541119" s="319"/>
    </row>
    <row r="541179" spans="40:40">
      <c r="AN541179" s="319"/>
    </row>
    <row r="541239" spans="40:40">
      <c r="AN541239" s="319"/>
    </row>
    <row r="541299" spans="40:40">
      <c r="AN541299" s="319"/>
    </row>
    <row r="541359" spans="40:40">
      <c r="AN541359" s="319"/>
    </row>
    <row r="541419" spans="40:40">
      <c r="AN541419" s="319"/>
    </row>
    <row r="541479" spans="40:40">
      <c r="AN541479" s="319"/>
    </row>
    <row r="541539" spans="40:40">
      <c r="AN541539" s="319"/>
    </row>
    <row r="541599" spans="40:40">
      <c r="AN541599" s="319"/>
    </row>
    <row r="541659" spans="40:40">
      <c r="AN541659" s="319"/>
    </row>
    <row r="541719" spans="40:40">
      <c r="AN541719" s="319"/>
    </row>
    <row r="541779" spans="40:40">
      <c r="AN541779" s="319"/>
    </row>
    <row r="541839" spans="40:40">
      <c r="AN541839" s="319"/>
    </row>
    <row r="541899" spans="40:40">
      <c r="AN541899" s="319"/>
    </row>
    <row r="541959" spans="40:40">
      <c r="AN541959" s="319"/>
    </row>
    <row r="542019" spans="40:40">
      <c r="AN542019" s="319"/>
    </row>
    <row r="542079" spans="40:40">
      <c r="AN542079" s="319"/>
    </row>
    <row r="542139" spans="40:40">
      <c r="AN542139" s="319"/>
    </row>
    <row r="542199" spans="40:40">
      <c r="AN542199" s="319"/>
    </row>
    <row r="542259" spans="40:40">
      <c r="AN542259" s="319"/>
    </row>
    <row r="542319" spans="40:40">
      <c r="AN542319" s="319"/>
    </row>
    <row r="542379" spans="40:40">
      <c r="AN542379" s="319"/>
    </row>
    <row r="542439" spans="40:40">
      <c r="AN542439" s="319"/>
    </row>
    <row r="542499" spans="40:40">
      <c r="AN542499" s="319"/>
    </row>
    <row r="542559" spans="40:40">
      <c r="AN542559" s="319"/>
    </row>
    <row r="542619" spans="40:40">
      <c r="AN542619" s="319"/>
    </row>
    <row r="542679" spans="40:40">
      <c r="AN542679" s="319"/>
    </row>
    <row r="542739" spans="40:40">
      <c r="AN542739" s="319"/>
    </row>
    <row r="542799" spans="40:40">
      <c r="AN542799" s="319"/>
    </row>
    <row r="542859" spans="40:40">
      <c r="AN542859" s="319"/>
    </row>
    <row r="542919" spans="40:40">
      <c r="AN542919" s="319"/>
    </row>
    <row r="542979" spans="40:40">
      <c r="AN542979" s="319"/>
    </row>
    <row r="543039" spans="40:40">
      <c r="AN543039" s="319"/>
    </row>
    <row r="543099" spans="40:40">
      <c r="AN543099" s="319"/>
    </row>
    <row r="543159" spans="40:40">
      <c r="AN543159" s="319"/>
    </row>
    <row r="543219" spans="40:40">
      <c r="AN543219" s="319"/>
    </row>
    <row r="543279" spans="40:40">
      <c r="AN543279" s="319"/>
    </row>
    <row r="543339" spans="40:40">
      <c r="AN543339" s="319"/>
    </row>
    <row r="543399" spans="40:40">
      <c r="AN543399" s="319"/>
    </row>
    <row r="543459" spans="40:40">
      <c r="AN543459" s="319"/>
    </row>
    <row r="543519" spans="40:40">
      <c r="AN543519" s="319"/>
    </row>
    <row r="543579" spans="40:40">
      <c r="AN543579" s="319"/>
    </row>
    <row r="543639" spans="40:40">
      <c r="AN543639" s="319"/>
    </row>
    <row r="543699" spans="40:40">
      <c r="AN543699" s="319"/>
    </row>
    <row r="543759" spans="40:40">
      <c r="AN543759" s="319"/>
    </row>
    <row r="543819" spans="40:40">
      <c r="AN543819" s="319"/>
    </row>
    <row r="543879" spans="40:40">
      <c r="AN543879" s="319"/>
    </row>
    <row r="543939" spans="40:40">
      <c r="AN543939" s="319"/>
    </row>
    <row r="543999" spans="40:40">
      <c r="AN543999" s="319"/>
    </row>
    <row r="544059" spans="40:40">
      <c r="AN544059" s="319"/>
    </row>
    <row r="544119" spans="40:40">
      <c r="AN544119" s="319"/>
    </row>
    <row r="544179" spans="40:40">
      <c r="AN544179" s="319"/>
    </row>
    <row r="544239" spans="40:40">
      <c r="AN544239" s="319"/>
    </row>
    <row r="544299" spans="40:40">
      <c r="AN544299" s="319"/>
    </row>
    <row r="544359" spans="40:40">
      <c r="AN544359" s="319"/>
    </row>
    <row r="544419" spans="40:40">
      <c r="AN544419" s="319"/>
    </row>
    <row r="544479" spans="40:40">
      <c r="AN544479" s="319"/>
    </row>
    <row r="544539" spans="40:40">
      <c r="AN544539" s="319"/>
    </row>
    <row r="544599" spans="40:40">
      <c r="AN544599" s="319"/>
    </row>
    <row r="544659" spans="40:40">
      <c r="AN544659" s="319"/>
    </row>
    <row r="544719" spans="40:40">
      <c r="AN544719" s="319"/>
    </row>
    <row r="544779" spans="40:40">
      <c r="AN544779" s="319"/>
    </row>
    <row r="544839" spans="40:40">
      <c r="AN544839" s="319"/>
    </row>
    <row r="544899" spans="40:40">
      <c r="AN544899" s="319"/>
    </row>
    <row r="544959" spans="40:40">
      <c r="AN544959" s="319"/>
    </row>
    <row r="545019" spans="40:40">
      <c r="AN545019" s="319"/>
    </row>
    <row r="545079" spans="40:40">
      <c r="AN545079" s="319"/>
    </row>
    <row r="545139" spans="40:40">
      <c r="AN545139" s="319"/>
    </row>
    <row r="545199" spans="40:40">
      <c r="AN545199" s="319"/>
    </row>
    <row r="545259" spans="40:40">
      <c r="AN545259" s="319"/>
    </row>
    <row r="545319" spans="40:40">
      <c r="AN545319" s="319"/>
    </row>
    <row r="545379" spans="40:40">
      <c r="AN545379" s="319"/>
    </row>
    <row r="545439" spans="40:40">
      <c r="AN545439" s="319"/>
    </row>
    <row r="545499" spans="40:40">
      <c r="AN545499" s="319"/>
    </row>
    <row r="545559" spans="40:40">
      <c r="AN545559" s="319"/>
    </row>
    <row r="545619" spans="40:40">
      <c r="AN545619" s="319"/>
    </row>
    <row r="545679" spans="40:40">
      <c r="AN545679" s="319"/>
    </row>
    <row r="545739" spans="40:40">
      <c r="AN545739" s="319"/>
    </row>
    <row r="545799" spans="40:40">
      <c r="AN545799" s="319"/>
    </row>
    <row r="545859" spans="40:40">
      <c r="AN545859" s="319"/>
    </row>
    <row r="545919" spans="40:40">
      <c r="AN545919" s="319"/>
    </row>
    <row r="545979" spans="40:40">
      <c r="AN545979" s="319"/>
    </row>
    <row r="546039" spans="40:40">
      <c r="AN546039" s="319"/>
    </row>
    <row r="546099" spans="40:40">
      <c r="AN546099" s="319"/>
    </row>
    <row r="546159" spans="40:40">
      <c r="AN546159" s="319"/>
    </row>
    <row r="546219" spans="40:40">
      <c r="AN546219" s="319"/>
    </row>
    <row r="546279" spans="40:40">
      <c r="AN546279" s="319"/>
    </row>
    <row r="546339" spans="40:40">
      <c r="AN546339" s="319"/>
    </row>
    <row r="546399" spans="40:40">
      <c r="AN546399" s="319"/>
    </row>
    <row r="546459" spans="40:40">
      <c r="AN546459" s="319"/>
    </row>
    <row r="546519" spans="40:40">
      <c r="AN546519" s="319"/>
    </row>
    <row r="546579" spans="40:40">
      <c r="AN546579" s="319"/>
    </row>
    <row r="546639" spans="40:40">
      <c r="AN546639" s="319"/>
    </row>
    <row r="546699" spans="40:40">
      <c r="AN546699" s="319"/>
    </row>
    <row r="546759" spans="40:40">
      <c r="AN546759" s="319"/>
    </row>
    <row r="546819" spans="40:40">
      <c r="AN546819" s="319"/>
    </row>
    <row r="546879" spans="40:40">
      <c r="AN546879" s="319"/>
    </row>
    <row r="546939" spans="40:40">
      <c r="AN546939" s="319"/>
    </row>
    <row r="546999" spans="40:40">
      <c r="AN546999" s="319"/>
    </row>
    <row r="547059" spans="40:40">
      <c r="AN547059" s="319"/>
    </row>
    <row r="547119" spans="40:40">
      <c r="AN547119" s="319"/>
    </row>
    <row r="547179" spans="40:40">
      <c r="AN547179" s="319"/>
    </row>
    <row r="547239" spans="40:40">
      <c r="AN547239" s="319"/>
    </row>
    <row r="547299" spans="40:40">
      <c r="AN547299" s="319"/>
    </row>
    <row r="547359" spans="40:40">
      <c r="AN547359" s="319"/>
    </row>
    <row r="547419" spans="40:40">
      <c r="AN547419" s="319"/>
    </row>
    <row r="547479" spans="40:40">
      <c r="AN547479" s="319"/>
    </row>
    <row r="547539" spans="40:40">
      <c r="AN547539" s="319"/>
    </row>
    <row r="547599" spans="40:40">
      <c r="AN547599" s="319"/>
    </row>
    <row r="547659" spans="40:40">
      <c r="AN547659" s="319"/>
    </row>
    <row r="547719" spans="40:40">
      <c r="AN547719" s="319"/>
    </row>
    <row r="547779" spans="40:40">
      <c r="AN547779" s="319"/>
    </row>
    <row r="547839" spans="40:40">
      <c r="AN547839" s="319"/>
    </row>
    <row r="547899" spans="40:40">
      <c r="AN547899" s="319"/>
    </row>
    <row r="547959" spans="40:40">
      <c r="AN547959" s="319"/>
    </row>
    <row r="548019" spans="40:40">
      <c r="AN548019" s="319"/>
    </row>
    <row r="548079" spans="40:40">
      <c r="AN548079" s="319"/>
    </row>
    <row r="548139" spans="40:40">
      <c r="AN548139" s="319"/>
    </row>
    <row r="548199" spans="40:40">
      <c r="AN548199" s="319"/>
    </row>
    <row r="548259" spans="40:40">
      <c r="AN548259" s="319"/>
    </row>
    <row r="548319" spans="40:40">
      <c r="AN548319" s="319"/>
    </row>
    <row r="548379" spans="40:40">
      <c r="AN548379" s="319"/>
    </row>
    <row r="548439" spans="40:40">
      <c r="AN548439" s="319"/>
    </row>
    <row r="548499" spans="40:40">
      <c r="AN548499" s="319"/>
    </row>
    <row r="548559" spans="40:40">
      <c r="AN548559" s="319"/>
    </row>
    <row r="548619" spans="40:40">
      <c r="AN548619" s="319"/>
    </row>
    <row r="548679" spans="40:40">
      <c r="AN548679" s="319"/>
    </row>
    <row r="548739" spans="40:40">
      <c r="AN548739" s="319"/>
    </row>
    <row r="548799" spans="40:40">
      <c r="AN548799" s="319"/>
    </row>
    <row r="548859" spans="40:40">
      <c r="AN548859" s="319"/>
    </row>
    <row r="548919" spans="40:40">
      <c r="AN548919" s="319"/>
    </row>
    <row r="548979" spans="40:40">
      <c r="AN548979" s="319"/>
    </row>
    <row r="549039" spans="40:40">
      <c r="AN549039" s="319"/>
    </row>
    <row r="549099" spans="40:40">
      <c r="AN549099" s="319"/>
    </row>
    <row r="549159" spans="40:40">
      <c r="AN549159" s="319"/>
    </row>
    <row r="549219" spans="40:40">
      <c r="AN549219" s="319"/>
    </row>
    <row r="549279" spans="40:40">
      <c r="AN549279" s="319"/>
    </row>
    <row r="549339" spans="40:40">
      <c r="AN549339" s="319"/>
    </row>
    <row r="549399" spans="40:40">
      <c r="AN549399" s="319"/>
    </row>
    <row r="549459" spans="40:40">
      <c r="AN549459" s="319"/>
    </row>
    <row r="549519" spans="40:40">
      <c r="AN549519" s="319"/>
    </row>
    <row r="549579" spans="40:40">
      <c r="AN549579" s="319"/>
    </row>
    <row r="549639" spans="40:40">
      <c r="AN549639" s="319"/>
    </row>
    <row r="549699" spans="40:40">
      <c r="AN549699" s="319"/>
    </row>
    <row r="549759" spans="40:40">
      <c r="AN549759" s="319"/>
    </row>
    <row r="549819" spans="40:40">
      <c r="AN549819" s="319"/>
    </row>
    <row r="549879" spans="40:40">
      <c r="AN549879" s="319"/>
    </row>
    <row r="549939" spans="40:40">
      <c r="AN549939" s="319"/>
    </row>
    <row r="549999" spans="40:40">
      <c r="AN549999" s="319"/>
    </row>
    <row r="550059" spans="40:40">
      <c r="AN550059" s="319"/>
    </row>
    <row r="550119" spans="40:40">
      <c r="AN550119" s="319"/>
    </row>
    <row r="550179" spans="40:40">
      <c r="AN550179" s="319"/>
    </row>
    <row r="550239" spans="40:40">
      <c r="AN550239" s="319"/>
    </row>
    <row r="550299" spans="40:40">
      <c r="AN550299" s="319"/>
    </row>
    <row r="550359" spans="40:40">
      <c r="AN550359" s="319"/>
    </row>
    <row r="550419" spans="40:40">
      <c r="AN550419" s="319"/>
    </row>
    <row r="550479" spans="40:40">
      <c r="AN550479" s="319"/>
    </row>
    <row r="550539" spans="40:40">
      <c r="AN550539" s="319"/>
    </row>
    <row r="550599" spans="40:40">
      <c r="AN550599" s="319"/>
    </row>
    <row r="550659" spans="40:40">
      <c r="AN550659" s="319"/>
    </row>
    <row r="550719" spans="40:40">
      <c r="AN550719" s="319"/>
    </row>
    <row r="550779" spans="40:40">
      <c r="AN550779" s="319"/>
    </row>
    <row r="550839" spans="40:40">
      <c r="AN550839" s="319"/>
    </row>
    <row r="550899" spans="40:40">
      <c r="AN550899" s="319"/>
    </row>
    <row r="550959" spans="40:40">
      <c r="AN550959" s="319"/>
    </row>
    <row r="551019" spans="40:40">
      <c r="AN551019" s="319"/>
    </row>
    <row r="551079" spans="40:40">
      <c r="AN551079" s="319"/>
    </row>
    <row r="551139" spans="40:40">
      <c r="AN551139" s="319"/>
    </row>
    <row r="551199" spans="40:40">
      <c r="AN551199" s="319"/>
    </row>
    <row r="551259" spans="40:40">
      <c r="AN551259" s="319"/>
    </row>
    <row r="551319" spans="40:40">
      <c r="AN551319" s="319"/>
    </row>
    <row r="551379" spans="40:40">
      <c r="AN551379" s="319"/>
    </row>
    <row r="551439" spans="40:40">
      <c r="AN551439" s="319"/>
    </row>
    <row r="551499" spans="40:40">
      <c r="AN551499" s="319"/>
    </row>
    <row r="551559" spans="40:40">
      <c r="AN551559" s="319"/>
    </row>
    <row r="551619" spans="40:40">
      <c r="AN551619" s="319"/>
    </row>
    <row r="551679" spans="40:40">
      <c r="AN551679" s="319"/>
    </row>
    <row r="551739" spans="40:40">
      <c r="AN551739" s="319"/>
    </row>
    <row r="551799" spans="40:40">
      <c r="AN551799" s="319"/>
    </row>
    <row r="551859" spans="40:40">
      <c r="AN551859" s="319"/>
    </row>
    <row r="551919" spans="40:40">
      <c r="AN551919" s="319"/>
    </row>
    <row r="551979" spans="40:40">
      <c r="AN551979" s="319"/>
    </row>
    <row r="552039" spans="40:40">
      <c r="AN552039" s="319"/>
    </row>
    <row r="552099" spans="40:40">
      <c r="AN552099" s="319"/>
    </row>
    <row r="552159" spans="40:40">
      <c r="AN552159" s="319"/>
    </row>
    <row r="552219" spans="40:40">
      <c r="AN552219" s="319"/>
    </row>
    <row r="552279" spans="40:40">
      <c r="AN552279" s="319"/>
    </row>
    <row r="552339" spans="40:40">
      <c r="AN552339" s="319"/>
    </row>
    <row r="552399" spans="40:40">
      <c r="AN552399" s="319"/>
    </row>
    <row r="552459" spans="40:40">
      <c r="AN552459" s="319"/>
    </row>
    <row r="552519" spans="40:40">
      <c r="AN552519" s="319"/>
    </row>
    <row r="552579" spans="40:40">
      <c r="AN552579" s="319"/>
    </row>
    <row r="552639" spans="40:40">
      <c r="AN552639" s="319"/>
    </row>
    <row r="552699" spans="40:40">
      <c r="AN552699" s="319"/>
    </row>
    <row r="552759" spans="40:40">
      <c r="AN552759" s="319"/>
    </row>
    <row r="552819" spans="40:40">
      <c r="AN552819" s="319"/>
    </row>
    <row r="552879" spans="40:40">
      <c r="AN552879" s="319"/>
    </row>
    <row r="552939" spans="40:40">
      <c r="AN552939" s="319"/>
    </row>
    <row r="552999" spans="40:40">
      <c r="AN552999" s="319"/>
    </row>
    <row r="553059" spans="40:40">
      <c r="AN553059" s="319"/>
    </row>
    <row r="553119" spans="40:40">
      <c r="AN553119" s="319"/>
    </row>
    <row r="553179" spans="40:40">
      <c r="AN553179" s="319"/>
    </row>
    <row r="553239" spans="40:40">
      <c r="AN553239" s="319"/>
    </row>
    <row r="553299" spans="40:40">
      <c r="AN553299" s="319"/>
    </row>
    <row r="553359" spans="40:40">
      <c r="AN553359" s="319"/>
    </row>
    <row r="553419" spans="40:40">
      <c r="AN553419" s="319"/>
    </row>
    <row r="553479" spans="40:40">
      <c r="AN553479" s="319"/>
    </row>
    <row r="553539" spans="40:40">
      <c r="AN553539" s="319"/>
    </row>
    <row r="553599" spans="40:40">
      <c r="AN553599" s="319"/>
    </row>
    <row r="553659" spans="40:40">
      <c r="AN553659" s="319"/>
    </row>
    <row r="553719" spans="40:40">
      <c r="AN553719" s="319"/>
    </row>
    <row r="553779" spans="40:40">
      <c r="AN553779" s="319"/>
    </row>
    <row r="553839" spans="40:40">
      <c r="AN553839" s="319"/>
    </row>
    <row r="553899" spans="40:40">
      <c r="AN553899" s="319"/>
    </row>
    <row r="553959" spans="40:40">
      <c r="AN553959" s="319"/>
    </row>
    <row r="554019" spans="40:40">
      <c r="AN554019" s="319"/>
    </row>
    <row r="554079" spans="40:40">
      <c r="AN554079" s="319"/>
    </row>
    <row r="554139" spans="40:40">
      <c r="AN554139" s="319"/>
    </row>
    <row r="554199" spans="40:40">
      <c r="AN554199" s="319"/>
    </row>
    <row r="554259" spans="40:40">
      <c r="AN554259" s="319"/>
    </row>
    <row r="554319" spans="40:40">
      <c r="AN554319" s="319"/>
    </row>
    <row r="554379" spans="40:40">
      <c r="AN554379" s="319"/>
    </row>
    <row r="554439" spans="40:40">
      <c r="AN554439" s="319"/>
    </row>
    <row r="554499" spans="40:40">
      <c r="AN554499" s="319"/>
    </row>
    <row r="554559" spans="40:40">
      <c r="AN554559" s="319"/>
    </row>
    <row r="554619" spans="40:40">
      <c r="AN554619" s="319"/>
    </row>
    <row r="554679" spans="40:40">
      <c r="AN554679" s="319"/>
    </row>
    <row r="554739" spans="40:40">
      <c r="AN554739" s="319"/>
    </row>
    <row r="554799" spans="40:40">
      <c r="AN554799" s="319"/>
    </row>
    <row r="554859" spans="40:40">
      <c r="AN554859" s="319"/>
    </row>
    <row r="554919" spans="40:40">
      <c r="AN554919" s="319"/>
    </row>
    <row r="554979" spans="40:40">
      <c r="AN554979" s="319"/>
    </row>
    <row r="555039" spans="40:40">
      <c r="AN555039" s="319"/>
    </row>
    <row r="555099" spans="40:40">
      <c r="AN555099" s="319"/>
    </row>
    <row r="555159" spans="40:40">
      <c r="AN555159" s="319"/>
    </row>
    <row r="555219" spans="40:40">
      <c r="AN555219" s="319"/>
    </row>
    <row r="555279" spans="40:40">
      <c r="AN555279" s="319"/>
    </row>
    <row r="555339" spans="40:40">
      <c r="AN555339" s="319"/>
    </row>
    <row r="555399" spans="40:40">
      <c r="AN555399" s="319"/>
    </row>
    <row r="555459" spans="40:40">
      <c r="AN555459" s="319"/>
    </row>
    <row r="555519" spans="40:40">
      <c r="AN555519" s="319"/>
    </row>
    <row r="555579" spans="40:40">
      <c r="AN555579" s="319"/>
    </row>
    <row r="555639" spans="40:40">
      <c r="AN555639" s="319"/>
    </row>
    <row r="555699" spans="40:40">
      <c r="AN555699" s="319"/>
    </row>
    <row r="555759" spans="40:40">
      <c r="AN555759" s="319"/>
    </row>
    <row r="555819" spans="40:40">
      <c r="AN555819" s="319"/>
    </row>
    <row r="555879" spans="40:40">
      <c r="AN555879" s="319"/>
    </row>
    <row r="555939" spans="40:40">
      <c r="AN555939" s="319"/>
    </row>
    <row r="555999" spans="40:40">
      <c r="AN555999" s="319"/>
    </row>
    <row r="556059" spans="40:40">
      <c r="AN556059" s="319"/>
    </row>
    <row r="556119" spans="40:40">
      <c r="AN556119" s="319"/>
    </row>
    <row r="556179" spans="40:40">
      <c r="AN556179" s="319"/>
    </row>
    <row r="556239" spans="40:40">
      <c r="AN556239" s="319"/>
    </row>
    <row r="556299" spans="40:40">
      <c r="AN556299" s="319"/>
    </row>
    <row r="556359" spans="40:40">
      <c r="AN556359" s="319"/>
    </row>
    <row r="556419" spans="40:40">
      <c r="AN556419" s="319"/>
    </row>
    <row r="556479" spans="40:40">
      <c r="AN556479" s="319"/>
    </row>
    <row r="556539" spans="40:40">
      <c r="AN556539" s="319"/>
    </row>
    <row r="556599" spans="40:40">
      <c r="AN556599" s="319"/>
    </row>
    <row r="556659" spans="40:40">
      <c r="AN556659" s="319"/>
    </row>
    <row r="556719" spans="40:40">
      <c r="AN556719" s="319"/>
    </row>
    <row r="556779" spans="40:40">
      <c r="AN556779" s="319"/>
    </row>
    <row r="556839" spans="40:40">
      <c r="AN556839" s="319"/>
    </row>
    <row r="556899" spans="40:40">
      <c r="AN556899" s="319"/>
    </row>
    <row r="556959" spans="40:40">
      <c r="AN556959" s="319"/>
    </row>
    <row r="557019" spans="40:40">
      <c r="AN557019" s="319"/>
    </row>
    <row r="557079" spans="40:40">
      <c r="AN557079" s="319"/>
    </row>
    <row r="557139" spans="40:40">
      <c r="AN557139" s="319"/>
    </row>
    <row r="557199" spans="40:40">
      <c r="AN557199" s="319"/>
    </row>
    <row r="557259" spans="40:40">
      <c r="AN557259" s="319"/>
    </row>
    <row r="557319" spans="40:40">
      <c r="AN557319" s="319"/>
    </row>
    <row r="557379" spans="40:40">
      <c r="AN557379" s="319"/>
    </row>
    <row r="557439" spans="40:40">
      <c r="AN557439" s="319"/>
    </row>
    <row r="557499" spans="40:40">
      <c r="AN557499" s="319"/>
    </row>
    <row r="557559" spans="40:40">
      <c r="AN557559" s="319"/>
    </row>
    <row r="557619" spans="40:40">
      <c r="AN557619" s="319"/>
    </row>
    <row r="557679" spans="40:40">
      <c r="AN557679" s="319"/>
    </row>
    <row r="557739" spans="40:40">
      <c r="AN557739" s="319"/>
    </row>
    <row r="557799" spans="40:40">
      <c r="AN557799" s="319"/>
    </row>
    <row r="557859" spans="40:40">
      <c r="AN557859" s="319"/>
    </row>
    <row r="557919" spans="40:40">
      <c r="AN557919" s="319"/>
    </row>
    <row r="557979" spans="40:40">
      <c r="AN557979" s="319"/>
    </row>
    <row r="558039" spans="40:40">
      <c r="AN558039" s="319"/>
    </row>
    <row r="558099" spans="40:40">
      <c r="AN558099" s="319"/>
    </row>
    <row r="558159" spans="40:40">
      <c r="AN558159" s="319"/>
    </row>
    <row r="558219" spans="40:40">
      <c r="AN558219" s="319"/>
    </row>
    <row r="558279" spans="40:40">
      <c r="AN558279" s="319"/>
    </row>
    <row r="558339" spans="40:40">
      <c r="AN558339" s="319"/>
    </row>
    <row r="558399" spans="40:40">
      <c r="AN558399" s="319"/>
    </row>
    <row r="558459" spans="40:40">
      <c r="AN558459" s="319"/>
    </row>
    <row r="558519" spans="40:40">
      <c r="AN558519" s="319"/>
    </row>
    <row r="558579" spans="40:40">
      <c r="AN558579" s="319"/>
    </row>
    <row r="558639" spans="40:40">
      <c r="AN558639" s="319"/>
    </row>
    <row r="558699" spans="40:40">
      <c r="AN558699" s="319"/>
    </row>
    <row r="558759" spans="40:40">
      <c r="AN558759" s="319"/>
    </row>
    <row r="558819" spans="40:40">
      <c r="AN558819" s="319"/>
    </row>
    <row r="558879" spans="40:40">
      <c r="AN558879" s="319"/>
    </row>
    <row r="558939" spans="40:40">
      <c r="AN558939" s="319"/>
    </row>
    <row r="558999" spans="40:40">
      <c r="AN558999" s="319"/>
    </row>
    <row r="559059" spans="40:40">
      <c r="AN559059" s="319"/>
    </row>
    <row r="559119" spans="40:40">
      <c r="AN559119" s="319"/>
    </row>
    <row r="559179" spans="40:40">
      <c r="AN559179" s="319"/>
    </row>
    <row r="559239" spans="40:40">
      <c r="AN559239" s="319"/>
    </row>
    <row r="559299" spans="40:40">
      <c r="AN559299" s="319"/>
    </row>
    <row r="559359" spans="40:40">
      <c r="AN559359" s="319"/>
    </row>
    <row r="559419" spans="40:40">
      <c r="AN559419" s="319"/>
    </row>
    <row r="559479" spans="40:40">
      <c r="AN559479" s="319"/>
    </row>
    <row r="559539" spans="40:40">
      <c r="AN559539" s="319"/>
    </row>
    <row r="559599" spans="40:40">
      <c r="AN559599" s="319"/>
    </row>
    <row r="559659" spans="40:40">
      <c r="AN559659" s="319"/>
    </row>
    <row r="559719" spans="40:40">
      <c r="AN559719" s="319"/>
    </row>
    <row r="559779" spans="40:40">
      <c r="AN559779" s="319"/>
    </row>
    <row r="559839" spans="40:40">
      <c r="AN559839" s="319"/>
    </row>
    <row r="559899" spans="40:40">
      <c r="AN559899" s="319"/>
    </row>
    <row r="559959" spans="40:40">
      <c r="AN559959" s="319"/>
    </row>
    <row r="560019" spans="40:40">
      <c r="AN560019" s="319"/>
    </row>
    <row r="560079" spans="40:40">
      <c r="AN560079" s="319"/>
    </row>
    <row r="560139" spans="40:40">
      <c r="AN560139" s="319"/>
    </row>
    <row r="560199" spans="40:40">
      <c r="AN560199" s="319"/>
    </row>
    <row r="560259" spans="40:40">
      <c r="AN560259" s="319"/>
    </row>
    <row r="560319" spans="40:40">
      <c r="AN560319" s="319"/>
    </row>
    <row r="560379" spans="40:40">
      <c r="AN560379" s="319"/>
    </row>
    <row r="560439" spans="40:40">
      <c r="AN560439" s="319"/>
    </row>
    <row r="560499" spans="40:40">
      <c r="AN560499" s="319"/>
    </row>
    <row r="560559" spans="40:40">
      <c r="AN560559" s="319"/>
    </row>
    <row r="560619" spans="40:40">
      <c r="AN560619" s="319"/>
    </row>
    <row r="560679" spans="40:40">
      <c r="AN560679" s="319"/>
    </row>
    <row r="560739" spans="40:40">
      <c r="AN560739" s="319"/>
    </row>
    <row r="560799" spans="40:40">
      <c r="AN560799" s="319"/>
    </row>
    <row r="560859" spans="40:40">
      <c r="AN560859" s="319"/>
    </row>
    <row r="560919" spans="40:40">
      <c r="AN560919" s="319"/>
    </row>
    <row r="560979" spans="40:40">
      <c r="AN560979" s="319"/>
    </row>
    <row r="561039" spans="40:40">
      <c r="AN561039" s="319"/>
    </row>
    <row r="561099" spans="40:40">
      <c r="AN561099" s="319"/>
    </row>
    <row r="561159" spans="40:40">
      <c r="AN561159" s="319"/>
    </row>
    <row r="561219" spans="40:40">
      <c r="AN561219" s="319"/>
    </row>
    <row r="561279" spans="40:40">
      <c r="AN561279" s="319"/>
    </row>
    <row r="561339" spans="40:40">
      <c r="AN561339" s="319"/>
    </row>
    <row r="561399" spans="40:40">
      <c r="AN561399" s="319"/>
    </row>
    <row r="561459" spans="40:40">
      <c r="AN561459" s="319"/>
    </row>
    <row r="561519" spans="40:40">
      <c r="AN561519" s="319"/>
    </row>
    <row r="561579" spans="40:40">
      <c r="AN561579" s="319"/>
    </row>
    <row r="561639" spans="40:40">
      <c r="AN561639" s="319"/>
    </row>
    <row r="561699" spans="40:40">
      <c r="AN561699" s="319"/>
    </row>
    <row r="561759" spans="40:40">
      <c r="AN561759" s="319"/>
    </row>
    <row r="561819" spans="40:40">
      <c r="AN561819" s="319"/>
    </row>
    <row r="561879" spans="40:40">
      <c r="AN561879" s="319"/>
    </row>
    <row r="561939" spans="40:40">
      <c r="AN561939" s="319"/>
    </row>
    <row r="561999" spans="40:40">
      <c r="AN561999" s="319"/>
    </row>
    <row r="562059" spans="40:40">
      <c r="AN562059" s="319"/>
    </row>
    <row r="562119" spans="40:40">
      <c r="AN562119" s="319"/>
    </row>
    <row r="562179" spans="40:40">
      <c r="AN562179" s="319"/>
    </row>
    <row r="562239" spans="40:40">
      <c r="AN562239" s="319"/>
    </row>
    <row r="562299" spans="40:40">
      <c r="AN562299" s="319"/>
    </row>
    <row r="562359" spans="40:40">
      <c r="AN562359" s="319"/>
    </row>
    <row r="562419" spans="40:40">
      <c r="AN562419" s="319"/>
    </row>
    <row r="562479" spans="40:40">
      <c r="AN562479" s="319"/>
    </row>
    <row r="562539" spans="40:40">
      <c r="AN562539" s="319"/>
    </row>
    <row r="562599" spans="40:40">
      <c r="AN562599" s="319"/>
    </row>
    <row r="562659" spans="40:40">
      <c r="AN562659" s="319"/>
    </row>
    <row r="562719" spans="40:40">
      <c r="AN562719" s="319"/>
    </row>
    <row r="562779" spans="40:40">
      <c r="AN562779" s="319"/>
    </row>
    <row r="562839" spans="40:40">
      <c r="AN562839" s="319"/>
    </row>
    <row r="562899" spans="40:40">
      <c r="AN562899" s="319"/>
    </row>
    <row r="562959" spans="40:40">
      <c r="AN562959" s="319"/>
    </row>
    <row r="563019" spans="40:40">
      <c r="AN563019" s="319"/>
    </row>
    <row r="563079" spans="40:40">
      <c r="AN563079" s="319"/>
    </row>
    <row r="563139" spans="40:40">
      <c r="AN563139" s="319"/>
    </row>
    <row r="563199" spans="40:40">
      <c r="AN563199" s="319"/>
    </row>
    <row r="563259" spans="40:40">
      <c r="AN563259" s="319"/>
    </row>
    <row r="563319" spans="40:40">
      <c r="AN563319" s="319"/>
    </row>
    <row r="563379" spans="40:40">
      <c r="AN563379" s="319"/>
    </row>
    <row r="563439" spans="40:40">
      <c r="AN563439" s="319"/>
    </row>
    <row r="563499" spans="40:40">
      <c r="AN563499" s="319"/>
    </row>
    <row r="563559" spans="40:40">
      <c r="AN563559" s="319"/>
    </row>
    <row r="563619" spans="40:40">
      <c r="AN563619" s="319"/>
    </row>
    <row r="563679" spans="40:40">
      <c r="AN563679" s="319"/>
    </row>
    <row r="563739" spans="40:40">
      <c r="AN563739" s="319"/>
    </row>
    <row r="563799" spans="40:40">
      <c r="AN563799" s="319"/>
    </row>
    <row r="563859" spans="40:40">
      <c r="AN563859" s="319"/>
    </row>
    <row r="563919" spans="40:40">
      <c r="AN563919" s="319"/>
    </row>
    <row r="563979" spans="40:40">
      <c r="AN563979" s="319"/>
    </row>
    <row r="564039" spans="40:40">
      <c r="AN564039" s="319"/>
    </row>
    <row r="564099" spans="40:40">
      <c r="AN564099" s="319"/>
    </row>
    <row r="564159" spans="40:40">
      <c r="AN564159" s="319"/>
    </row>
    <row r="564219" spans="40:40">
      <c r="AN564219" s="319"/>
    </row>
    <row r="564279" spans="40:40">
      <c r="AN564279" s="319"/>
    </row>
    <row r="564339" spans="40:40">
      <c r="AN564339" s="319"/>
    </row>
    <row r="564399" spans="40:40">
      <c r="AN564399" s="319"/>
    </row>
    <row r="564459" spans="40:40">
      <c r="AN564459" s="319"/>
    </row>
    <row r="564519" spans="40:40">
      <c r="AN564519" s="319"/>
    </row>
    <row r="564579" spans="40:40">
      <c r="AN564579" s="319"/>
    </row>
    <row r="564639" spans="40:40">
      <c r="AN564639" s="319"/>
    </row>
    <row r="564699" spans="40:40">
      <c r="AN564699" s="319"/>
    </row>
    <row r="564759" spans="40:40">
      <c r="AN564759" s="319"/>
    </row>
    <row r="564819" spans="40:40">
      <c r="AN564819" s="319"/>
    </row>
    <row r="564879" spans="40:40">
      <c r="AN564879" s="319"/>
    </row>
    <row r="564939" spans="40:40">
      <c r="AN564939" s="319"/>
    </row>
    <row r="564999" spans="40:40">
      <c r="AN564999" s="319"/>
    </row>
    <row r="565059" spans="40:40">
      <c r="AN565059" s="319"/>
    </row>
    <row r="565119" spans="40:40">
      <c r="AN565119" s="319"/>
    </row>
    <row r="565179" spans="40:40">
      <c r="AN565179" s="319"/>
    </row>
    <row r="565239" spans="40:40">
      <c r="AN565239" s="319"/>
    </row>
    <row r="565299" spans="40:40">
      <c r="AN565299" s="319"/>
    </row>
    <row r="565359" spans="40:40">
      <c r="AN565359" s="319"/>
    </row>
    <row r="565419" spans="40:40">
      <c r="AN565419" s="319"/>
    </row>
    <row r="565479" spans="40:40">
      <c r="AN565479" s="319"/>
    </row>
    <row r="565539" spans="40:40">
      <c r="AN565539" s="319"/>
    </row>
    <row r="565599" spans="40:40">
      <c r="AN565599" s="319"/>
    </row>
    <row r="565659" spans="40:40">
      <c r="AN565659" s="319"/>
    </row>
    <row r="565719" spans="40:40">
      <c r="AN565719" s="319"/>
    </row>
    <row r="565779" spans="40:40">
      <c r="AN565779" s="319"/>
    </row>
    <row r="565839" spans="40:40">
      <c r="AN565839" s="319"/>
    </row>
    <row r="565899" spans="40:40">
      <c r="AN565899" s="319"/>
    </row>
    <row r="565959" spans="40:40">
      <c r="AN565959" s="319"/>
    </row>
    <row r="566019" spans="40:40">
      <c r="AN566019" s="319"/>
    </row>
    <row r="566079" spans="40:40">
      <c r="AN566079" s="319"/>
    </row>
    <row r="566139" spans="40:40">
      <c r="AN566139" s="319"/>
    </row>
    <row r="566199" spans="40:40">
      <c r="AN566199" s="319"/>
    </row>
    <row r="566259" spans="40:40">
      <c r="AN566259" s="319"/>
    </row>
    <row r="566319" spans="40:40">
      <c r="AN566319" s="319"/>
    </row>
    <row r="566379" spans="40:40">
      <c r="AN566379" s="319"/>
    </row>
    <row r="566439" spans="40:40">
      <c r="AN566439" s="319"/>
    </row>
    <row r="566499" spans="40:40">
      <c r="AN566499" s="319"/>
    </row>
    <row r="566559" spans="40:40">
      <c r="AN566559" s="319"/>
    </row>
    <row r="566619" spans="40:40">
      <c r="AN566619" s="319"/>
    </row>
    <row r="566679" spans="40:40">
      <c r="AN566679" s="319"/>
    </row>
    <row r="566739" spans="40:40">
      <c r="AN566739" s="319"/>
    </row>
    <row r="566799" spans="40:40">
      <c r="AN566799" s="319"/>
    </row>
    <row r="566859" spans="40:40">
      <c r="AN566859" s="319"/>
    </row>
    <row r="566919" spans="40:40">
      <c r="AN566919" s="319"/>
    </row>
    <row r="566979" spans="40:40">
      <c r="AN566979" s="319"/>
    </row>
    <row r="567039" spans="40:40">
      <c r="AN567039" s="319"/>
    </row>
    <row r="567099" spans="40:40">
      <c r="AN567099" s="319"/>
    </row>
    <row r="567159" spans="40:40">
      <c r="AN567159" s="319"/>
    </row>
    <row r="567219" spans="40:40">
      <c r="AN567219" s="319"/>
    </row>
    <row r="567279" spans="40:40">
      <c r="AN567279" s="319"/>
    </row>
    <row r="567339" spans="40:40">
      <c r="AN567339" s="319"/>
    </row>
    <row r="567399" spans="40:40">
      <c r="AN567399" s="319"/>
    </row>
    <row r="567459" spans="40:40">
      <c r="AN567459" s="319"/>
    </row>
    <row r="567519" spans="40:40">
      <c r="AN567519" s="319"/>
    </row>
    <row r="567579" spans="40:40">
      <c r="AN567579" s="319"/>
    </row>
    <row r="567639" spans="40:40">
      <c r="AN567639" s="319"/>
    </row>
    <row r="567699" spans="40:40">
      <c r="AN567699" s="319"/>
    </row>
    <row r="567759" spans="40:40">
      <c r="AN567759" s="319"/>
    </row>
    <row r="567819" spans="40:40">
      <c r="AN567819" s="319"/>
    </row>
    <row r="567879" spans="40:40">
      <c r="AN567879" s="319"/>
    </row>
    <row r="567939" spans="40:40">
      <c r="AN567939" s="319"/>
    </row>
    <row r="567999" spans="40:40">
      <c r="AN567999" s="319"/>
    </row>
    <row r="568059" spans="40:40">
      <c r="AN568059" s="319"/>
    </row>
    <row r="568119" spans="40:40">
      <c r="AN568119" s="319"/>
    </row>
    <row r="568179" spans="40:40">
      <c r="AN568179" s="319"/>
    </row>
    <row r="568239" spans="40:40">
      <c r="AN568239" s="319"/>
    </row>
    <row r="568299" spans="40:40">
      <c r="AN568299" s="319"/>
    </row>
    <row r="568359" spans="40:40">
      <c r="AN568359" s="319"/>
    </row>
    <row r="568419" spans="40:40">
      <c r="AN568419" s="319"/>
    </row>
    <row r="568479" spans="40:40">
      <c r="AN568479" s="319"/>
    </row>
    <row r="568539" spans="40:40">
      <c r="AN568539" s="319"/>
    </row>
    <row r="568599" spans="40:40">
      <c r="AN568599" s="319"/>
    </row>
    <row r="568659" spans="40:40">
      <c r="AN568659" s="319"/>
    </row>
    <row r="568719" spans="40:40">
      <c r="AN568719" s="319"/>
    </row>
    <row r="568779" spans="40:40">
      <c r="AN568779" s="319"/>
    </row>
    <row r="568839" spans="40:40">
      <c r="AN568839" s="319"/>
    </row>
    <row r="568899" spans="40:40">
      <c r="AN568899" s="319"/>
    </row>
    <row r="568959" spans="40:40">
      <c r="AN568959" s="319"/>
    </row>
    <row r="569019" spans="40:40">
      <c r="AN569019" s="319"/>
    </row>
    <row r="569079" spans="40:40">
      <c r="AN569079" s="319"/>
    </row>
    <row r="569139" spans="40:40">
      <c r="AN569139" s="319"/>
    </row>
    <row r="569199" spans="40:40">
      <c r="AN569199" s="319"/>
    </row>
    <row r="569259" spans="40:40">
      <c r="AN569259" s="319"/>
    </row>
    <row r="569319" spans="40:40">
      <c r="AN569319" s="319"/>
    </row>
    <row r="569379" spans="40:40">
      <c r="AN569379" s="319"/>
    </row>
    <row r="569439" spans="40:40">
      <c r="AN569439" s="319"/>
    </row>
    <row r="569499" spans="40:40">
      <c r="AN569499" s="319"/>
    </row>
    <row r="569559" spans="40:40">
      <c r="AN569559" s="319"/>
    </row>
    <row r="569619" spans="40:40">
      <c r="AN569619" s="319"/>
    </row>
    <row r="569679" spans="40:40">
      <c r="AN569679" s="319"/>
    </row>
    <row r="569739" spans="40:40">
      <c r="AN569739" s="319"/>
    </row>
    <row r="569799" spans="40:40">
      <c r="AN569799" s="319"/>
    </row>
    <row r="569859" spans="40:40">
      <c r="AN569859" s="319"/>
    </row>
    <row r="569919" spans="40:40">
      <c r="AN569919" s="319"/>
    </row>
    <row r="569979" spans="40:40">
      <c r="AN569979" s="319"/>
    </row>
    <row r="570039" spans="40:40">
      <c r="AN570039" s="319"/>
    </row>
    <row r="570099" spans="40:40">
      <c r="AN570099" s="319"/>
    </row>
    <row r="570159" spans="40:40">
      <c r="AN570159" s="319"/>
    </row>
    <row r="570219" spans="40:40">
      <c r="AN570219" s="319"/>
    </row>
    <row r="570279" spans="40:40">
      <c r="AN570279" s="319"/>
    </row>
    <row r="570339" spans="40:40">
      <c r="AN570339" s="319"/>
    </row>
    <row r="570399" spans="40:40">
      <c r="AN570399" s="319"/>
    </row>
    <row r="570459" spans="40:40">
      <c r="AN570459" s="319"/>
    </row>
    <row r="570519" spans="40:40">
      <c r="AN570519" s="319"/>
    </row>
    <row r="570579" spans="40:40">
      <c r="AN570579" s="319"/>
    </row>
    <row r="570639" spans="40:40">
      <c r="AN570639" s="319"/>
    </row>
    <row r="570699" spans="40:40">
      <c r="AN570699" s="319"/>
    </row>
    <row r="570759" spans="40:40">
      <c r="AN570759" s="319"/>
    </row>
    <row r="570819" spans="40:40">
      <c r="AN570819" s="319"/>
    </row>
    <row r="570879" spans="40:40">
      <c r="AN570879" s="319"/>
    </row>
    <row r="570939" spans="40:40">
      <c r="AN570939" s="319"/>
    </row>
    <row r="570999" spans="40:40">
      <c r="AN570999" s="319"/>
    </row>
    <row r="571059" spans="40:40">
      <c r="AN571059" s="319"/>
    </row>
    <row r="571119" spans="40:40">
      <c r="AN571119" s="319"/>
    </row>
    <row r="571179" spans="40:40">
      <c r="AN571179" s="319"/>
    </row>
    <row r="571239" spans="40:40">
      <c r="AN571239" s="319"/>
    </row>
    <row r="571299" spans="40:40">
      <c r="AN571299" s="319"/>
    </row>
    <row r="571359" spans="40:40">
      <c r="AN571359" s="319"/>
    </row>
    <row r="571419" spans="40:40">
      <c r="AN571419" s="319"/>
    </row>
    <row r="571479" spans="40:40">
      <c r="AN571479" s="319"/>
    </row>
    <row r="571539" spans="40:40">
      <c r="AN571539" s="319"/>
    </row>
    <row r="571599" spans="40:40">
      <c r="AN571599" s="319"/>
    </row>
    <row r="571659" spans="40:40">
      <c r="AN571659" s="319"/>
    </row>
    <row r="571719" spans="40:40">
      <c r="AN571719" s="319"/>
    </row>
    <row r="571779" spans="40:40">
      <c r="AN571779" s="319"/>
    </row>
    <row r="571839" spans="40:40">
      <c r="AN571839" s="319"/>
    </row>
    <row r="571899" spans="40:40">
      <c r="AN571899" s="319"/>
    </row>
    <row r="571959" spans="40:40">
      <c r="AN571959" s="319"/>
    </row>
    <row r="572019" spans="40:40">
      <c r="AN572019" s="319"/>
    </row>
    <row r="572079" spans="40:40">
      <c r="AN572079" s="319"/>
    </row>
    <row r="572139" spans="40:40">
      <c r="AN572139" s="319"/>
    </row>
    <row r="572199" spans="40:40">
      <c r="AN572199" s="319"/>
    </row>
    <row r="572259" spans="40:40">
      <c r="AN572259" s="319"/>
    </row>
    <row r="572319" spans="40:40">
      <c r="AN572319" s="319"/>
    </row>
    <row r="572379" spans="40:40">
      <c r="AN572379" s="319"/>
    </row>
    <row r="572439" spans="40:40">
      <c r="AN572439" s="319"/>
    </row>
    <row r="572499" spans="40:40">
      <c r="AN572499" s="319"/>
    </row>
    <row r="572559" spans="40:40">
      <c r="AN572559" s="319"/>
    </row>
    <row r="572619" spans="40:40">
      <c r="AN572619" s="319"/>
    </row>
    <row r="572679" spans="40:40">
      <c r="AN572679" s="319"/>
    </row>
    <row r="572739" spans="40:40">
      <c r="AN572739" s="319"/>
    </row>
    <row r="572799" spans="40:40">
      <c r="AN572799" s="319"/>
    </row>
    <row r="572859" spans="40:40">
      <c r="AN572859" s="319"/>
    </row>
    <row r="572919" spans="40:40">
      <c r="AN572919" s="319"/>
    </row>
    <row r="572979" spans="40:40">
      <c r="AN572979" s="319"/>
    </row>
    <row r="573039" spans="40:40">
      <c r="AN573039" s="319"/>
    </row>
    <row r="573099" spans="40:40">
      <c r="AN573099" s="319"/>
    </row>
    <row r="573159" spans="40:40">
      <c r="AN573159" s="319"/>
    </row>
    <row r="573219" spans="40:40">
      <c r="AN573219" s="319"/>
    </row>
    <row r="573279" spans="40:40">
      <c r="AN573279" s="319"/>
    </row>
    <row r="573339" spans="40:40">
      <c r="AN573339" s="319"/>
    </row>
    <row r="573399" spans="40:40">
      <c r="AN573399" s="319"/>
    </row>
    <row r="573459" spans="40:40">
      <c r="AN573459" s="319"/>
    </row>
    <row r="573519" spans="40:40">
      <c r="AN573519" s="319"/>
    </row>
    <row r="573579" spans="40:40">
      <c r="AN573579" s="319"/>
    </row>
    <row r="573639" spans="40:40">
      <c r="AN573639" s="319"/>
    </row>
    <row r="573699" spans="40:40">
      <c r="AN573699" s="319"/>
    </row>
    <row r="573759" spans="40:40">
      <c r="AN573759" s="319"/>
    </row>
    <row r="573819" spans="40:40">
      <c r="AN573819" s="319"/>
    </row>
    <row r="573879" spans="40:40">
      <c r="AN573879" s="319"/>
    </row>
    <row r="573939" spans="40:40">
      <c r="AN573939" s="319"/>
    </row>
    <row r="573999" spans="40:40">
      <c r="AN573999" s="319"/>
    </row>
    <row r="574059" spans="40:40">
      <c r="AN574059" s="319"/>
    </row>
    <row r="574119" spans="40:40">
      <c r="AN574119" s="319"/>
    </row>
    <row r="574179" spans="40:40">
      <c r="AN574179" s="319"/>
    </row>
    <row r="574239" spans="40:40">
      <c r="AN574239" s="319"/>
    </row>
    <row r="574299" spans="40:40">
      <c r="AN574299" s="319"/>
    </row>
    <row r="574359" spans="40:40">
      <c r="AN574359" s="319"/>
    </row>
    <row r="574419" spans="40:40">
      <c r="AN574419" s="319"/>
    </row>
    <row r="574479" spans="40:40">
      <c r="AN574479" s="319"/>
    </row>
    <row r="574539" spans="40:40">
      <c r="AN574539" s="319"/>
    </row>
    <row r="574599" spans="40:40">
      <c r="AN574599" s="319"/>
    </row>
    <row r="574659" spans="40:40">
      <c r="AN574659" s="319"/>
    </row>
    <row r="574719" spans="40:40">
      <c r="AN574719" s="319"/>
    </row>
    <row r="574779" spans="40:40">
      <c r="AN574779" s="319"/>
    </row>
    <row r="574839" spans="40:40">
      <c r="AN574839" s="319"/>
    </row>
    <row r="574899" spans="40:40">
      <c r="AN574899" s="319"/>
    </row>
    <row r="574959" spans="40:40">
      <c r="AN574959" s="319"/>
    </row>
    <row r="575019" spans="40:40">
      <c r="AN575019" s="319"/>
    </row>
    <row r="575079" spans="40:40">
      <c r="AN575079" s="319"/>
    </row>
    <row r="575139" spans="40:40">
      <c r="AN575139" s="319"/>
    </row>
    <row r="575199" spans="40:40">
      <c r="AN575199" s="319"/>
    </row>
    <row r="575259" spans="40:40">
      <c r="AN575259" s="319"/>
    </row>
    <row r="575319" spans="40:40">
      <c r="AN575319" s="319"/>
    </row>
    <row r="575379" spans="40:40">
      <c r="AN575379" s="319"/>
    </row>
    <row r="575439" spans="40:40">
      <c r="AN575439" s="319"/>
    </row>
    <row r="575499" spans="40:40">
      <c r="AN575499" s="319"/>
    </row>
    <row r="575559" spans="40:40">
      <c r="AN575559" s="319"/>
    </row>
    <row r="575619" spans="40:40">
      <c r="AN575619" s="319"/>
    </row>
    <row r="575679" spans="40:40">
      <c r="AN575679" s="319"/>
    </row>
    <row r="575739" spans="40:40">
      <c r="AN575739" s="319"/>
    </row>
    <row r="575799" spans="40:40">
      <c r="AN575799" s="319"/>
    </row>
    <row r="575859" spans="40:40">
      <c r="AN575859" s="319"/>
    </row>
    <row r="575919" spans="40:40">
      <c r="AN575919" s="319"/>
    </row>
    <row r="575979" spans="40:40">
      <c r="AN575979" s="319"/>
    </row>
    <row r="576039" spans="40:40">
      <c r="AN576039" s="319"/>
    </row>
    <row r="576099" spans="40:40">
      <c r="AN576099" s="319"/>
    </row>
    <row r="576159" spans="40:40">
      <c r="AN576159" s="319"/>
    </row>
    <row r="576219" spans="40:40">
      <c r="AN576219" s="319"/>
    </row>
    <row r="576279" spans="40:40">
      <c r="AN576279" s="319"/>
    </row>
    <row r="576339" spans="40:40">
      <c r="AN576339" s="319"/>
    </row>
    <row r="576399" spans="40:40">
      <c r="AN576399" s="319"/>
    </row>
    <row r="576459" spans="40:40">
      <c r="AN576459" s="319"/>
    </row>
    <row r="576519" spans="40:40">
      <c r="AN576519" s="319"/>
    </row>
    <row r="576579" spans="40:40">
      <c r="AN576579" s="319"/>
    </row>
    <row r="576639" spans="40:40">
      <c r="AN576639" s="319"/>
    </row>
    <row r="576699" spans="40:40">
      <c r="AN576699" s="319"/>
    </row>
    <row r="576759" spans="40:40">
      <c r="AN576759" s="319"/>
    </row>
    <row r="576819" spans="40:40">
      <c r="AN576819" s="319"/>
    </row>
    <row r="576879" spans="40:40">
      <c r="AN576879" s="319"/>
    </row>
    <row r="576939" spans="40:40">
      <c r="AN576939" s="319"/>
    </row>
    <row r="576999" spans="40:40">
      <c r="AN576999" s="319"/>
    </row>
    <row r="577059" spans="40:40">
      <c r="AN577059" s="319"/>
    </row>
    <row r="577119" spans="40:40">
      <c r="AN577119" s="319"/>
    </row>
    <row r="577179" spans="40:40">
      <c r="AN577179" s="319"/>
    </row>
    <row r="577239" spans="40:40">
      <c r="AN577239" s="319"/>
    </row>
    <row r="577299" spans="40:40">
      <c r="AN577299" s="319"/>
    </row>
    <row r="577359" spans="40:40">
      <c r="AN577359" s="319"/>
    </row>
    <row r="577419" spans="40:40">
      <c r="AN577419" s="319"/>
    </row>
    <row r="577479" spans="40:40">
      <c r="AN577479" s="319"/>
    </row>
    <row r="577539" spans="40:40">
      <c r="AN577539" s="319"/>
    </row>
    <row r="577599" spans="40:40">
      <c r="AN577599" s="319"/>
    </row>
    <row r="577659" spans="40:40">
      <c r="AN577659" s="319"/>
    </row>
    <row r="577719" spans="40:40">
      <c r="AN577719" s="319"/>
    </row>
    <row r="577779" spans="40:40">
      <c r="AN577779" s="319"/>
    </row>
    <row r="577839" spans="40:40">
      <c r="AN577839" s="319"/>
    </row>
    <row r="577899" spans="40:40">
      <c r="AN577899" s="319"/>
    </row>
    <row r="577959" spans="40:40">
      <c r="AN577959" s="319"/>
    </row>
    <row r="578019" spans="40:40">
      <c r="AN578019" s="319"/>
    </row>
    <row r="578079" spans="40:40">
      <c r="AN578079" s="319"/>
    </row>
    <row r="578139" spans="40:40">
      <c r="AN578139" s="319"/>
    </row>
    <row r="578199" spans="40:40">
      <c r="AN578199" s="319"/>
    </row>
    <row r="578259" spans="40:40">
      <c r="AN578259" s="319"/>
    </row>
    <row r="578319" spans="40:40">
      <c r="AN578319" s="319"/>
    </row>
    <row r="578379" spans="40:40">
      <c r="AN578379" s="319"/>
    </row>
    <row r="578439" spans="40:40">
      <c r="AN578439" s="319"/>
    </row>
    <row r="578499" spans="40:40">
      <c r="AN578499" s="319"/>
    </row>
    <row r="578559" spans="40:40">
      <c r="AN578559" s="319"/>
    </row>
    <row r="578619" spans="40:40">
      <c r="AN578619" s="319"/>
    </row>
    <row r="578679" spans="40:40">
      <c r="AN578679" s="319"/>
    </row>
    <row r="578739" spans="40:40">
      <c r="AN578739" s="319"/>
    </row>
    <row r="578799" spans="40:40">
      <c r="AN578799" s="319"/>
    </row>
    <row r="578859" spans="40:40">
      <c r="AN578859" s="319"/>
    </row>
    <row r="578919" spans="40:40">
      <c r="AN578919" s="319"/>
    </row>
    <row r="578979" spans="40:40">
      <c r="AN578979" s="319"/>
    </row>
    <row r="579039" spans="40:40">
      <c r="AN579039" s="319"/>
    </row>
    <row r="579099" spans="40:40">
      <c r="AN579099" s="319"/>
    </row>
    <row r="579159" spans="40:40">
      <c r="AN579159" s="319"/>
    </row>
    <row r="579219" spans="40:40">
      <c r="AN579219" s="319"/>
    </row>
    <row r="579279" spans="40:40">
      <c r="AN579279" s="319"/>
    </row>
    <row r="579339" spans="40:40">
      <c r="AN579339" s="319"/>
    </row>
    <row r="579399" spans="40:40">
      <c r="AN579399" s="319"/>
    </row>
    <row r="579459" spans="40:40">
      <c r="AN579459" s="319"/>
    </row>
    <row r="579519" spans="40:40">
      <c r="AN579519" s="319"/>
    </row>
    <row r="579579" spans="40:40">
      <c r="AN579579" s="319"/>
    </row>
    <row r="579639" spans="40:40">
      <c r="AN579639" s="319"/>
    </row>
    <row r="579699" spans="40:40">
      <c r="AN579699" s="319"/>
    </row>
    <row r="579759" spans="40:40">
      <c r="AN579759" s="319"/>
    </row>
    <row r="579819" spans="40:40">
      <c r="AN579819" s="319"/>
    </row>
    <row r="579879" spans="40:40">
      <c r="AN579879" s="319"/>
    </row>
    <row r="579939" spans="40:40">
      <c r="AN579939" s="319"/>
    </row>
    <row r="579999" spans="40:40">
      <c r="AN579999" s="319"/>
    </row>
    <row r="580059" spans="40:40">
      <c r="AN580059" s="319"/>
    </row>
    <row r="580119" spans="40:40">
      <c r="AN580119" s="319"/>
    </row>
    <row r="580179" spans="40:40">
      <c r="AN580179" s="319"/>
    </row>
    <row r="580239" spans="40:40">
      <c r="AN580239" s="319"/>
    </row>
    <row r="580299" spans="40:40">
      <c r="AN580299" s="319"/>
    </row>
    <row r="580359" spans="40:40">
      <c r="AN580359" s="319"/>
    </row>
    <row r="580419" spans="40:40">
      <c r="AN580419" s="319"/>
    </row>
    <row r="580479" spans="40:40">
      <c r="AN580479" s="319"/>
    </row>
    <row r="580539" spans="40:40">
      <c r="AN580539" s="319"/>
    </row>
    <row r="580599" spans="40:40">
      <c r="AN580599" s="319"/>
    </row>
    <row r="580659" spans="40:40">
      <c r="AN580659" s="319"/>
    </row>
    <row r="580719" spans="40:40">
      <c r="AN580719" s="319"/>
    </row>
    <row r="580779" spans="40:40">
      <c r="AN580779" s="319"/>
    </row>
    <row r="580839" spans="40:40">
      <c r="AN580839" s="319"/>
    </row>
    <row r="580899" spans="40:40">
      <c r="AN580899" s="319"/>
    </row>
    <row r="580959" spans="40:40">
      <c r="AN580959" s="319"/>
    </row>
    <row r="581019" spans="40:40">
      <c r="AN581019" s="319"/>
    </row>
    <row r="581079" spans="40:40">
      <c r="AN581079" s="319"/>
    </row>
    <row r="581139" spans="40:40">
      <c r="AN581139" s="319"/>
    </row>
    <row r="581199" spans="40:40">
      <c r="AN581199" s="319"/>
    </row>
    <row r="581259" spans="40:40">
      <c r="AN581259" s="319"/>
    </row>
    <row r="581319" spans="40:40">
      <c r="AN581319" s="319"/>
    </row>
    <row r="581379" spans="40:40">
      <c r="AN581379" s="319"/>
    </row>
    <row r="581439" spans="40:40">
      <c r="AN581439" s="319"/>
    </row>
    <row r="581499" spans="40:40">
      <c r="AN581499" s="319"/>
    </row>
    <row r="581559" spans="40:40">
      <c r="AN581559" s="319"/>
    </row>
    <row r="581619" spans="40:40">
      <c r="AN581619" s="319"/>
    </row>
    <row r="581679" spans="40:40">
      <c r="AN581679" s="319"/>
    </row>
    <row r="581739" spans="40:40">
      <c r="AN581739" s="319"/>
    </row>
    <row r="581799" spans="40:40">
      <c r="AN581799" s="319"/>
    </row>
    <row r="581859" spans="40:40">
      <c r="AN581859" s="319"/>
    </row>
    <row r="581919" spans="40:40">
      <c r="AN581919" s="319"/>
    </row>
    <row r="581979" spans="40:40">
      <c r="AN581979" s="319"/>
    </row>
    <row r="582039" spans="40:40">
      <c r="AN582039" s="319"/>
    </row>
    <row r="582099" spans="40:40">
      <c r="AN582099" s="319"/>
    </row>
    <row r="582159" spans="40:40">
      <c r="AN582159" s="319"/>
    </row>
    <row r="582219" spans="40:40">
      <c r="AN582219" s="319"/>
    </row>
    <row r="582279" spans="40:40">
      <c r="AN582279" s="319"/>
    </row>
    <row r="582339" spans="40:40">
      <c r="AN582339" s="319"/>
    </row>
    <row r="582399" spans="40:40">
      <c r="AN582399" s="319"/>
    </row>
    <row r="582459" spans="40:40">
      <c r="AN582459" s="319"/>
    </row>
    <row r="582519" spans="40:40">
      <c r="AN582519" s="319"/>
    </row>
    <row r="582579" spans="40:40">
      <c r="AN582579" s="319"/>
    </row>
    <row r="582639" spans="40:40">
      <c r="AN582639" s="319"/>
    </row>
    <row r="582699" spans="40:40">
      <c r="AN582699" s="319"/>
    </row>
    <row r="582759" spans="40:40">
      <c r="AN582759" s="319"/>
    </row>
    <row r="582819" spans="40:40">
      <c r="AN582819" s="319"/>
    </row>
    <row r="582879" spans="40:40">
      <c r="AN582879" s="319"/>
    </row>
    <row r="582939" spans="40:40">
      <c r="AN582939" s="319"/>
    </row>
    <row r="582999" spans="40:40">
      <c r="AN582999" s="319"/>
    </row>
    <row r="583059" spans="40:40">
      <c r="AN583059" s="319"/>
    </row>
    <row r="583119" spans="40:40">
      <c r="AN583119" s="319"/>
    </row>
    <row r="583179" spans="40:40">
      <c r="AN583179" s="319"/>
    </row>
    <row r="583239" spans="40:40">
      <c r="AN583239" s="319"/>
    </row>
    <row r="583299" spans="40:40">
      <c r="AN583299" s="319"/>
    </row>
    <row r="583359" spans="40:40">
      <c r="AN583359" s="319"/>
    </row>
    <row r="583419" spans="40:40">
      <c r="AN583419" s="319"/>
    </row>
    <row r="583479" spans="40:40">
      <c r="AN583479" s="319"/>
    </row>
    <row r="583539" spans="40:40">
      <c r="AN583539" s="319"/>
    </row>
    <row r="583599" spans="40:40">
      <c r="AN583599" s="319"/>
    </row>
    <row r="583659" spans="40:40">
      <c r="AN583659" s="319"/>
    </row>
    <row r="583719" spans="40:40">
      <c r="AN583719" s="319"/>
    </row>
    <row r="583779" spans="40:40">
      <c r="AN583779" s="319"/>
    </row>
    <row r="583839" spans="40:40">
      <c r="AN583839" s="319"/>
    </row>
    <row r="583899" spans="40:40">
      <c r="AN583899" s="319"/>
    </row>
    <row r="583959" spans="40:40">
      <c r="AN583959" s="319"/>
    </row>
    <row r="584019" spans="40:40">
      <c r="AN584019" s="319"/>
    </row>
    <row r="584079" spans="40:40">
      <c r="AN584079" s="319"/>
    </row>
    <row r="584139" spans="40:40">
      <c r="AN584139" s="319"/>
    </row>
    <row r="584199" spans="40:40">
      <c r="AN584199" s="319"/>
    </row>
    <row r="584259" spans="40:40">
      <c r="AN584259" s="319"/>
    </row>
    <row r="584319" spans="40:40">
      <c r="AN584319" s="319"/>
    </row>
    <row r="584379" spans="40:40">
      <c r="AN584379" s="319"/>
    </row>
    <row r="584439" spans="40:40">
      <c r="AN584439" s="319"/>
    </row>
    <row r="584499" spans="40:40">
      <c r="AN584499" s="319"/>
    </row>
    <row r="584559" spans="40:40">
      <c r="AN584559" s="319"/>
    </row>
    <row r="584619" spans="40:40">
      <c r="AN584619" s="319"/>
    </row>
    <row r="584679" spans="40:40">
      <c r="AN584679" s="319"/>
    </row>
    <row r="584739" spans="40:40">
      <c r="AN584739" s="319"/>
    </row>
    <row r="584799" spans="40:40">
      <c r="AN584799" s="319"/>
    </row>
    <row r="584859" spans="40:40">
      <c r="AN584859" s="319"/>
    </row>
    <row r="584919" spans="40:40">
      <c r="AN584919" s="319"/>
    </row>
    <row r="584979" spans="40:40">
      <c r="AN584979" s="319"/>
    </row>
    <row r="585039" spans="40:40">
      <c r="AN585039" s="319"/>
    </row>
    <row r="585099" spans="40:40">
      <c r="AN585099" s="319"/>
    </row>
    <row r="585159" spans="40:40">
      <c r="AN585159" s="319"/>
    </row>
    <row r="585219" spans="40:40">
      <c r="AN585219" s="319"/>
    </row>
    <row r="585279" spans="40:40">
      <c r="AN585279" s="319"/>
    </row>
    <row r="585339" spans="40:40">
      <c r="AN585339" s="319"/>
    </row>
    <row r="585399" spans="40:40">
      <c r="AN585399" s="319"/>
    </row>
    <row r="585459" spans="40:40">
      <c r="AN585459" s="319"/>
    </row>
    <row r="585519" spans="40:40">
      <c r="AN585519" s="319"/>
    </row>
    <row r="585579" spans="40:40">
      <c r="AN585579" s="319"/>
    </row>
    <row r="585639" spans="40:40">
      <c r="AN585639" s="319"/>
    </row>
    <row r="585699" spans="40:40">
      <c r="AN585699" s="319"/>
    </row>
    <row r="585759" spans="40:40">
      <c r="AN585759" s="319"/>
    </row>
    <row r="585819" spans="40:40">
      <c r="AN585819" s="319"/>
    </row>
    <row r="585879" spans="40:40">
      <c r="AN585879" s="319"/>
    </row>
    <row r="585939" spans="40:40">
      <c r="AN585939" s="319"/>
    </row>
    <row r="585999" spans="40:40">
      <c r="AN585999" s="319"/>
    </row>
    <row r="586059" spans="40:40">
      <c r="AN586059" s="319"/>
    </row>
    <row r="586119" spans="40:40">
      <c r="AN586119" s="319"/>
    </row>
    <row r="586179" spans="40:40">
      <c r="AN586179" s="319"/>
    </row>
    <row r="586239" spans="40:40">
      <c r="AN586239" s="319"/>
    </row>
    <row r="586299" spans="40:40">
      <c r="AN586299" s="319"/>
    </row>
    <row r="586359" spans="40:40">
      <c r="AN586359" s="319"/>
    </row>
    <row r="586419" spans="40:40">
      <c r="AN586419" s="319"/>
    </row>
    <row r="586479" spans="40:40">
      <c r="AN586479" s="319"/>
    </row>
    <row r="586539" spans="40:40">
      <c r="AN586539" s="319"/>
    </row>
    <row r="586599" spans="40:40">
      <c r="AN586599" s="319"/>
    </row>
    <row r="586659" spans="40:40">
      <c r="AN586659" s="319"/>
    </row>
    <row r="586719" spans="40:40">
      <c r="AN586719" s="319"/>
    </row>
    <row r="586779" spans="40:40">
      <c r="AN586779" s="319"/>
    </row>
    <row r="586839" spans="40:40">
      <c r="AN586839" s="319"/>
    </row>
    <row r="586899" spans="40:40">
      <c r="AN586899" s="319"/>
    </row>
    <row r="586959" spans="40:40">
      <c r="AN586959" s="319"/>
    </row>
    <row r="587019" spans="40:40">
      <c r="AN587019" s="319"/>
    </row>
    <row r="587079" spans="40:40">
      <c r="AN587079" s="319"/>
    </row>
    <row r="587139" spans="40:40">
      <c r="AN587139" s="319"/>
    </row>
    <row r="587199" spans="40:40">
      <c r="AN587199" s="319"/>
    </row>
    <row r="587259" spans="40:40">
      <c r="AN587259" s="319"/>
    </row>
    <row r="587319" spans="40:40">
      <c r="AN587319" s="319"/>
    </row>
    <row r="587379" spans="40:40">
      <c r="AN587379" s="319"/>
    </row>
    <row r="587439" spans="40:40">
      <c r="AN587439" s="319"/>
    </row>
    <row r="587499" spans="40:40">
      <c r="AN587499" s="319"/>
    </row>
    <row r="587559" spans="40:40">
      <c r="AN587559" s="319"/>
    </row>
    <row r="587619" spans="40:40">
      <c r="AN587619" s="319"/>
    </row>
    <row r="587679" spans="40:40">
      <c r="AN587679" s="319"/>
    </row>
    <row r="587739" spans="40:40">
      <c r="AN587739" s="319"/>
    </row>
    <row r="587799" spans="40:40">
      <c r="AN587799" s="319"/>
    </row>
    <row r="587859" spans="40:40">
      <c r="AN587859" s="319"/>
    </row>
    <row r="587919" spans="40:40">
      <c r="AN587919" s="319"/>
    </row>
    <row r="587979" spans="40:40">
      <c r="AN587979" s="319"/>
    </row>
    <row r="588039" spans="40:40">
      <c r="AN588039" s="319"/>
    </row>
    <row r="588099" spans="40:40">
      <c r="AN588099" s="319"/>
    </row>
    <row r="588159" spans="40:40">
      <c r="AN588159" s="319"/>
    </row>
    <row r="588219" spans="40:40">
      <c r="AN588219" s="319"/>
    </row>
    <row r="588279" spans="40:40">
      <c r="AN588279" s="319"/>
    </row>
    <row r="588339" spans="40:40">
      <c r="AN588339" s="319"/>
    </row>
    <row r="588399" spans="40:40">
      <c r="AN588399" s="319"/>
    </row>
    <row r="588459" spans="40:40">
      <c r="AN588459" s="319"/>
    </row>
    <row r="588519" spans="40:40">
      <c r="AN588519" s="319"/>
    </row>
    <row r="588579" spans="40:40">
      <c r="AN588579" s="319"/>
    </row>
    <row r="588639" spans="40:40">
      <c r="AN588639" s="319"/>
    </row>
    <row r="588699" spans="40:40">
      <c r="AN588699" s="319"/>
    </row>
    <row r="588759" spans="40:40">
      <c r="AN588759" s="319"/>
    </row>
    <row r="588819" spans="40:40">
      <c r="AN588819" s="319"/>
    </row>
    <row r="588879" spans="40:40">
      <c r="AN588879" s="319"/>
    </row>
    <row r="588939" spans="40:40">
      <c r="AN588939" s="319"/>
    </row>
    <row r="588999" spans="40:40">
      <c r="AN588999" s="319"/>
    </row>
    <row r="589059" spans="40:40">
      <c r="AN589059" s="319"/>
    </row>
    <row r="589119" spans="40:40">
      <c r="AN589119" s="319"/>
    </row>
    <row r="589179" spans="40:40">
      <c r="AN589179" s="319"/>
    </row>
    <row r="589239" spans="40:40">
      <c r="AN589239" s="319"/>
    </row>
    <row r="589299" spans="40:40">
      <c r="AN589299" s="319"/>
    </row>
    <row r="589359" spans="40:40">
      <c r="AN589359" s="319"/>
    </row>
    <row r="589419" spans="40:40">
      <c r="AN589419" s="319"/>
    </row>
    <row r="589479" spans="40:40">
      <c r="AN589479" s="319"/>
    </row>
    <row r="589539" spans="40:40">
      <c r="AN589539" s="319"/>
    </row>
    <row r="589599" spans="40:40">
      <c r="AN589599" s="319"/>
    </row>
    <row r="589659" spans="40:40">
      <c r="AN589659" s="319"/>
    </row>
    <row r="589719" spans="40:40">
      <c r="AN589719" s="319"/>
    </row>
    <row r="589779" spans="40:40">
      <c r="AN589779" s="319"/>
    </row>
    <row r="589839" spans="40:40">
      <c r="AN589839" s="319"/>
    </row>
    <row r="589899" spans="40:40">
      <c r="AN589899" s="319"/>
    </row>
    <row r="589959" spans="40:40">
      <c r="AN589959" s="319"/>
    </row>
    <row r="590019" spans="40:40">
      <c r="AN590019" s="319"/>
    </row>
    <row r="590079" spans="40:40">
      <c r="AN590079" s="319"/>
    </row>
    <row r="590139" spans="40:40">
      <c r="AN590139" s="319"/>
    </row>
    <row r="590199" spans="40:40">
      <c r="AN590199" s="319"/>
    </row>
    <row r="590259" spans="40:40">
      <c r="AN590259" s="319"/>
    </row>
    <row r="590319" spans="40:40">
      <c r="AN590319" s="319"/>
    </row>
    <row r="590379" spans="40:40">
      <c r="AN590379" s="319"/>
    </row>
    <row r="590439" spans="40:40">
      <c r="AN590439" s="319"/>
    </row>
    <row r="590499" spans="40:40">
      <c r="AN590499" s="319"/>
    </row>
    <row r="590559" spans="40:40">
      <c r="AN590559" s="319"/>
    </row>
    <row r="590619" spans="40:40">
      <c r="AN590619" s="319"/>
    </row>
    <row r="590679" spans="40:40">
      <c r="AN590679" s="319"/>
    </row>
    <row r="590739" spans="40:40">
      <c r="AN590739" s="319"/>
    </row>
    <row r="590799" spans="40:40">
      <c r="AN590799" s="319"/>
    </row>
    <row r="590859" spans="40:40">
      <c r="AN590859" s="319"/>
    </row>
    <row r="590919" spans="40:40">
      <c r="AN590919" s="319"/>
    </row>
    <row r="590979" spans="40:40">
      <c r="AN590979" s="319"/>
    </row>
    <row r="591039" spans="40:40">
      <c r="AN591039" s="319"/>
    </row>
    <row r="591099" spans="40:40">
      <c r="AN591099" s="319"/>
    </row>
    <row r="591159" spans="40:40">
      <c r="AN591159" s="319"/>
    </row>
    <row r="591219" spans="40:40">
      <c r="AN591219" s="319"/>
    </row>
    <row r="591279" spans="40:40">
      <c r="AN591279" s="319"/>
    </row>
    <row r="591339" spans="40:40">
      <c r="AN591339" s="319"/>
    </row>
    <row r="591399" spans="40:40">
      <c r="AN591399" s="319"/>
    </row>
    <row r="591459" spans="40:40">
      <c r="AN591459" s="319"/>
    </row>
    <row r="591519" spans="40:40">
      <c r="AN591519" s="319"/>
    </row>
    <row r="591579" spans="40:40">
      <c r="AN591579" s="319"/>
    </row>
    <row r="591639" spans="40:40">
      <c r="AN591639" s="319"/>
    </row>
    <row r="591699" spans="40:40">
      <c r="AN591699" s="319"/>
    </row>
    <row r="591759" spans="40:40">
      <c r="AN591759" s="319"/>
    </row>
    <row r="591819" spans="40:40">
      <c r="AN591819" s="319"/>
    </row>
    <row r="591879" spans="40:40">
      <c r="AN591879" s="319"/>
    </row>
    <row r="591939" spans="40:40">
      <c r="AN591939" s="319"/>
    </row>
    <row r="591999" spans="40:40">
      <c r="AN591999" s="319"/>
    </row>
    <row r="592059" spans="40:40">
      <c r="AN592059" s="319"/>
    </row>
    <row r="592119" spans="40:40">
      <c r="AN592119" s="319"/>
    </row>
    <row r="592179" spans="40:40">
      <c r="AN592179" s="319"/>
    </row>
    <row r="592239" spans="40:40">
      <c r="AN592239" s="319"/>
    </row>
    <row r="592299" spans="40:40">
      <c r="AN592299" s="319"/>
    </row>
    <row r="592359" spans="40:40">
      <c r="AN592359" s="319"/>
    </row>
    <row r="592419" spans="40:40">
      <c r="AN592419" s="319"/>
    </row>
    <row r="592479" spans="40:40">
      <c r="AN592479" s="319"/>
    </row>
    <row r="592539" spans="40:40">
      <c r="AN592539" s="319"/>
    </row>
    <row r="592599" spans="40:40">
      <c r="AN592599" s="319"/>
    </row>
    <row r="592659" spans="40:40">
      <c r="AN592659" s="319"/>
    </row>
    <row r="592719" spans="40:40">
      <c r="AN592719" s="319"/>
    </row>
    <row r="592779" spans="40:40">
      <c r="AN592779" s="319"/>
    </row>
    <row r="592839" spans="40:40">
      <c r="AN592839" s="319"/>
    </row>
    <row r="592899" spans="40:40">
      <c r="AN592899" s="319"/>
    </row>
    <row r="592959" spans="40:40">
      <c r="AN592959" s="319"/>
    </row>
    <row r="593019" spans="40:40">
      <c r="AN593019" s="319"/>
    </row>
    <row r="593079" spans="40:40">
      <c r="AN593079" s="319"/>
    </row>
    <row r="593139" spans="40:40">
      <c r="AN593139" s="319"/>
    </row>
    <row r="593199" spans="40:40">
      <c r="AN593199" s="319"/>
    </row>
    <row r="593259" spans="40:40">
      <c r="AN593259" s="319"/>
    </row>
    <row r="593319" spans="40:40">
      <c r="AN593319" s="319"/>
    </row>
    <row r="593379" spans="40:40">
      <c r="AN593379" s="319"/>
    </row>
    <row r="593439" spans="40:40">
      <c r="AN593439" s="319"/>
    </row>
    <row r="593499" spans="40:40">
      <c r="AN593499" s="319"/>
    </row>
    <row r="593559" spans="40:40">
      <c r="AN593559" s="319"/>
    </row>
    <row r="593619" spans="40:40">
      <c r="AN593619" s="319"/>
    </row>
    <row r="593679" spans="40:40">
      <c r="AN593679" s="319"/>
    </row>
    <row r="593739" spans="40:40">
      <c r="AN593739" s="319"/>
    </row>
    <row r="593799" spans="40:40">
      <c r="AN593799" s="319"/>
    </row>
    <row r="593859" spans="40:40">
      <c r="AN593859" s="319"/>
    </row>
    <row r="593919" spans="40:40">
      <c r="AN593919" s="319"/>
    </row>
    <row r="593979" spans="40:40">
      <c r="AN593979" s="319"/>
    </row>
    <row r="594039" spans="40:40">
      <c r="AN594039" s="319"/>
    </row>
    <row r="594099" spans="40:40">
      <c r="AN594099" s="319"/>
    </row>
    <row r="594159" spans="40:40">
      <c r="AN594159" s="319"/>
    </row>
    <row r="594219" spans="40:40">
      <c r="AN594219" s="319"/>
    </row>
    <row r="594279" spans="40:40">
      <c r="AN594279" s="319"/>
    </row>
    <row r="594339" spans="40:40">
      <c r="AN594339" s="319"/>
    </row>
    <row r="594399" spans="40:40">
      <c r="AN594399" s="319"/>
    </row>
    <row r="594459" spans="40:40">
      <c r="AN594459" s="319"/>
    </row>
    <row r="594519" spans="40:40">
      <c r="AN594519" s="319"/>
    </row>
    <row r="594579" spans="40:40">
      <c r="AN594579" s="319"/>
    </row>
    <row r="594639" spans="40:40">
      <c r="AN594639" s="319"/>
    </row>
    <row r="594699" spans="40:40">
      <c r="AN594699" s="319"/>
    </row>
    <row r="594759" spans="40:40">
      <c r="AN594759" s="319"/>
    </row>
    <row r="594819" spans="40:40">
      <c r="AN594819" s="319"/>
    </row>
    <row r="594879" spans="40:40">
      <c r="AN594879" s="319"/>
    </row>
    <row r="594939" spans="40:40">
      <c r="AN594939" s="319"/>
    </row>
    <row r="594999" spans="40:40">
      <c r="AN594999" s="319"/>
    </row>
    <row r="595059" spans="40:40">
      <c r="AN595059" s="319"/>
    </row>
    <row r="595119" spans="40:40">
      <c r="AN595119" s="319"/>
    </row>
    <row r="595179" spans="40:40">
      <c r="AN595179" s="319"/>
    </row>
    <row r="595239" spans="40:40">
      <c r="AN595239" s="319"/>
    </row>
    <row r="595299" spans="40:40">
      <c r="AN595299" s="319"/>
    </row>
    <row r="595359" spans="40:40">
      <c r="AN595359" s="319"/>
    </row>
    <row r="595419" spans="40:40">
      <c r="AN595419" s="319"/>
    </row>
    <row r="595479" spans="40:40">
      <c r="AN595479" s="319"/>
    </row>
    <row r="595539" spans="40:40">
      <c r="AN595539" s="319"/>
    </row>
    <row r="595599" spans="40:40">
      <c r="AN595599" s="319"/>
    </row>
    <row r="595659" spans="40:40">
      <c r="AN595659" s="319"/>
    </row>
    <row r="595719" spans="40:40">
      <c r="AN595719" s="319"/>
    </row>
    <row r="595779" spans="40:40">
      <c r="AN595779" s="319"/>
    </row>
    <row r="595839" spans="40:40">
      <c r="AN595839" s="319"/>
    </row>
    <row r="595899" spans="40:40">
      <c r="AN595899" s="319"/>
    </row>
    <row r="595959" spans="40:40">
      <c r="AN595959" s="319"/>
    </row>
    <row r="596019" spans="40:40">
      <c r="AN596019" s="319"/>
    </row>
    <row r="596079" spans="40:40">
      <c r="AN596079" s="319"/>
    </row>
    <row r="596139" spans="40:40">
      <c r="AN596139" s="319"/>
    </row>
    <row r="596199" spans="40:40">
      <c r="AN596199" s="319"/>
    </row>
    <row r="596259" spans="40:40">
      <c r="AN596259" s="319"/>
    </row>
    <row r="596319" spans="40:40">
      <c r="AN596319" s="319"/>
    </row>
    <row r="596379" spans="40:40">
      <c r="AN596379" s="319"/>
    </row>
    <row r="596439" spans="40:40">
      <c r="AN596439" s="319"/>
    </row>
    <row r="596499" spans="40:40">
      <c r="AN596499" s="319"/>
    </row>
    <row r="596559" spans="40:40">
      <c r="AN596559" s="319"/>
    </row>
    <row r="596619" spans="40:40">
      <c r="AN596619" s="319"/>
    </row>
    <row r="596679" spans="40:40">
      <c r="AN596679" s="319"/>
    </row>
    <row r="596739" spans="40:40">
      <c r="AN596739" s="319"/>
    </row>
    <row r="596799" spans="40:40">
      <c r="AN596799" s="319"/>
    </row>
    <row r="596859" spans="40:40">
      <c r="AN596859" s="319"/>
    </row>
    <row r="596919" spans="40:40">
      <c r="AN596919" s="319"/>
    </row>
    <row r="596979" spans="40:40">
      <c r="AN596979" s="319"/>
    </row>
    <row r="597039" spans="40:40">
      <c r="AN597039" s="319"/>
    </row>
    <row r="597099" spans="40:40">
      <c r="AN597099" s="319"/>
    </row>
    <row r="597159" spans="40:40">
      <c r="AN597159" s="319"/>
    </row>
    <row r="597219" spans="40:40">
      <c r="AN597219" s="319"/>
    </row>
    <row r="597279" spans="40:40">
      <c r="AN597279" s="319"/>
    </row>
    <row r="597339" spans="40:40">
      <c r="AN597339" s="319"/>
    </row>
    <row r="597399" spans="40:40">
      <c r="AN597399" s="319"/>
    </row>
    <row r="597459" spans="40:40">
      <c r="AN597459" s="319"/>
    </row>
    <row r="597519" spans="40:40">
      <c r="AN597519" s="319"/>
    </row>
    <row r="597579" spans="40:40">
      <c r="AN597579" s="319"/>
    </row>
    <row r="597639" spans="40:40">
      <c r="AN597639" s="319"/>
    </row>
    <row r="597699" spans="40:40">
      <c r="AN597699" s="319"/>
    </row>
    <row r="597759" spans="40:40">
      <c r="AN597759" s="319"/>
    </row>
    <row r="597819" spans="40:40">
      <c r="AN597819" s="319"/>
    </row>
    <row r="597879" spans="40:40">
      <c r="AN597879" s="319"/>
    </row>
    <row r="597939" spans="40:40">
      <c r="AN597939" s="319"/>
    </row>
    <row r="597999" spans="40:40">
      <c r="AN597999" s="319"/>
    </row>
    <row r="598059" spans="40:40">
      <c r="AN598059" s="319"/>
    </row>
    <row r="598119" spans="40:40">
      <c r="AN598119" s="319"/>
    </row>
    <row r="598179" spans="40:40">
      <c r="AN598179" s="319"/>
    </row>
    <row r="598239" spans="40:40">
      <c r="AN598239" s="319"/>
    </row>
    <row r="598299" spans="40:40">
      <c r="AN598299" s="319"/>
    </row>
    <row r="598359" spans="40:40">
      <c r="AN598359" s="319"/>
    </row>
    <row r="598419" spans="40:40">
      <c r="AN598419" s="319"/>
    </row>
    <row r="598479" spans="40:40">
      <c r="AN598479" s="319"/>
    </row>
    <row r="598539" spans="40:40">
      <c r="AN598539" s="319"/>
    </row>
    <row r="598599" spans="40:40">
      <c r="AN598599" s="319"/>
    </row>
    <row r="598659" spans="40:40">
      <c r="AN598659" s="319"/>
    </row>
    <row r="598719" spans="40:40">
      <c r="AN598719" s="319"/>
    </row>
    <row r="598779" spans="40:40">
      <c r="AN598779" s="319"/>
    </row>
    <row r="598839" spans="40:40">
      <c r="AN598839" s="319"/>
    </row>
    <row r="598899" spans="40:40">
      <c r="AN598899" s="319"/>
    </row>
    <row r="598959" spans="40:40">
      <c r="AN598959" s="319"/>
    </row>
    <row r="599019" spans="40:40">
      <c r="AN599019" s="319"/>
    </row>
    <row r="599079" spans="40:40">
      <c r="AN599079" s="319"/>
    </row>
    <row r="599139" spans="40:40">
      <c r="AN599139" s="319"/>
    </row>
    <row r="599199" spans="40:40">
      <c r="AN599199" s="319"/>
    </row>
    <row r="599259" spans="40:40">
      <c r="AN599259" s="319"/>
    </row>
    <row r="599319" spans="40:40">
      <c r="AN599319" s="319"/>
    </row>
    <row r="599379" spans="40:40">
      <c r="AN599379" s="319"/>
    </row>
    <row r="599439" spans="40:40">
      <c r="AN599439" s="319"/>
    </row>
    <row r="599499" spans="40:40">
      <c r="AN599499" s="319"/>
    </row>
    <row r="599559" spans="40:40">
      <c r="AN599559" s="319"/>
    </row>
    <row r="599619" spans="40:40">
      <c r="AN599619" s="319"/>
    </row>
    <row r="599679" spans="40:40">
      <c r="AN599679" s="319"/>
    </row>
    <row r="599739" spans="40:40">
      <c r="AN599739" s="319"/>
    </row>
    <row r="599799" spans="40:40">
      <c r="AN599799" s="319"/>
    </row>
    <row r="599859" spans="40:40">
      <c r="AN599859" s="319"/>
    </row>
    <row r="599919" spans="40:40">
      <c r="AN599919" s="319"/>
    </row>
    <row r="599979" spans="40:40">
      <c r="AN599979" s="319"/>
    </row>
    <row r="600039" spans="40:40">
      <c r="AN600039" s="319"/>
    </row>
    <row r="600099" spans="40:40">
      <c r="AN600099" s="319"/>
    </row>
    <row r="600159" spans="40:40">
      <c r="AN600159" s="319"/>
    </row>
    <row r="600219" spans="40:40">
      <c r="AN600219" s="319"/>
    </row>
    <row r="600279" spans="40:40">
      <c r="AN600279" s="319"/>
    </row>
    <row r="600339" spans="40:40">
      <c r="AN600339" s="319"/>
    </row>
    <row r="600399" spans="40:40">
      <c r="AN600399" s="319"/>
    </row>
    <row r="600459" spans="40:40">
      <c r="AN600459" s="319"/>
    </row>
    <row r="600519" spans="40:40">
      <c r="AN600519" s="319"/>
    </row>
    <row r="600579" spans="40:40">
      <c r="AN600579" s="319"/>
    </row>
    <row r="600639" spans="40:40">
      <c r="AN600639" s="319"/>
    </row>
    <row r="600699" spans="40:40">
      <c r="AN600699" s="319"/>
    </row>
    <row r="600759" spans="40:40">
      <c r="AN600759" s="319"/>
    </row>
    <row r="600819" spans="40:40">
      <c r="AN600819" s="319"/>
    </row>
    <row r="600879" spans="40:40">
      <c r="AN600879" s="319"/>
    </row>
    <row r="600939" spans="40:40">
      <c r="AN600939" s="319"/>
    </row>
    <row r="600999" spans="40:40">
      <c r="AN600999" s="319"/>
    </row>
    <row r="601059" spans="40:40">
      <c r="AN601059" s="319"/>
    </row>
    <row r="601119" spans="40:40">
      <c r="AN601119" s="319"/>
    </row>
    <row r="601179" spans="40:40">
      <c r="AN601179" s="319"/>
    </row>
    <row r="601239" spans="40:40">
      <c r="AN601239" s="319"/>
    </row>
    <row r="601299" spans="40:40">
      <c r="AN601299" s="319"/>
    </row>
    <row r="601359" spans="40:40">
      <c r="AN601359" s="319"/>
    </row>
    <row r="601419" spans="40:40">
      <c r="AN601419" s="319"/>
    </row>
    <row r="601479" spans="40:40">
      <c r="AN601479" s="319"/>
    </row>
    <row r="601539" spans="40:40">
      <c r="AN601539" s="319"/>
    </row>
    <row r="601599" spans="40:40">
      <c r="AN601599" s="319"/>
    </row>
    <row r="601659" spans="40:40">
      <c r="AN601659" s="319"/>
    </row>
    <row r="601719" spans="40:40">
      <c r="AN601719" s="319"/>
    </row>
    <row r="601779" spans="40:40">
      <c r="AN601779" s="319"/>
    </row>
    <row r="601839" spans="40:40">
      <c r="AN601839" s="319"/>
    </row>
    <row r="601899" spans="40:40">
      <c r="AN601899" s="319"/>
    </row>
    <row r="601959" spans="40:40">
      <c r="AN601959" s="319"/>
    </row>
    <row r="602019" spans="40:40">
      <c r="AN602019" s="319"/>
    </row>
    <row r="602079" spans="40:40">
      <c r="AN602079" s="319"/>
    </row>
    <row r="602139" spans="40:40">
      <c r="AN602139" s="319"/>
    </row>
    <row r="602199" spans="40:40">
      <c r="AN602199" s="319"/>
    </row>
    <row r="602259" spans="40:40">
      <c r="AN602259" s="319"/>
    </row>
    <row r="602319" spans="40:40">
      <c r="AN602319" s="319"/>
    </row>
    <row r="602379" spans="40:40">
      <c r="AN602379" s="319"/>
    </row>
    <row r="602439" spans="40:40">
      <c r="AN602439" s="319"/>
    </row>
    <row r="602499" spans="40:40">
      <c r="AN602499" s="319"/>
    </row>
    <row r="602559" spans="40:40">
      <c r="AN602559" s="319"/>
    </row>
    <row r="602619" spans="40:40">
      <c r="AN602619" s="319"/>
    </row>
    <row r="602679" spans="40:40">
      <c r="AN602679" s="319"/>
    </row>
    <row r="602739" spans="40:40">
      <c r="AN602739" s="319"/>
    </row>
    <row r="602799" spans="40:40">
      <c r="AN602799" s="319"/>
    </row>
    <row r="602859" spans="40:40">
      <c r="AN602859" s="319"/>
    </row>
    <row r="602919" spans="40:40">
      <c r="AN602919" s="319"/>
    </row>
    <row r="602979" spans="40:40">
      <c r="AN602979" s="319"/>
    </row>
    <row r="603039" spans="40:40">
      <c r="AN603039" s="319"/>
    </row>
    <row r="603099" spans="40:40">
      <c r="AN603099" s="319"/>
    </row>
    <row r="603159" spans="40:40">
      <c r="AN603159" s="319"/>
    </row>
    <row r="603219" spans="40:40">
      <c r="AN603219" s="319"/>
    </row>
    <row r="603279" spans="40:40">
      <c r="AN603279" s="319"/>
    </row>
    <row r="603339" spans="40:40">
      <c r="AN603339" s="319"/>
    </row>
    <row r="603399" spans="40:40">
      <c r="AN603399" s="319"/>
    </row>
    <row r="603459" spans="40:40">
      <c r="AN603459" s="319"/>
    </row>
    <row r="603519" spans="40:40">
      <c r="AN603519" s="319"/>
    </row>
    <row r="603579" spans="40:40">
      <c r="AN603579" s="319"/>
    </row>
    <row r="603639" spans="40:40">
      <c r="AN603639" s="319"/>
    </row>
    <row r="603699" spans="40:40">
      <c r="AN603699" s="319"/>
    </row>
    <row r="603759" spans="40:40">
      <c r="AN603759" s="319"/>
    </row>
    <row r="603819" spans="40:40">
      <c r="AN603819" s="319"/>
    </row>
    <row r="603879" spans="40:40">
      <c r="AN603879" s="319"/>
    </row>
    <row r="603939" spans="40:40">
      <c r="AN603939" s="319"/>
    </row>
    <row r="603999" spans="40:40">
      <c r="AN603999" s="319"/>
    </row>
    <row r="604059" spans="40:40">
      <c r="AN604059" s="319"/>
    </row>
    <row r="604119" spans="40:40">
      <c r="AN604119" s="319"/>
    </row>
    <row r="604179" spans="40:40">
      <c r="AN604179" s="319"/>
    </row>
    <row r="604239" spans="40:40">
      <c r="AN604239" s="319"/>
    </row>
    <row r="604299" spans="40:40">
      <c r="AN604299" s="319"/>
    </row>
    <row r="604359" spans="40:40">
      <c r="AN604359" s="319"/>
    </row>
    <row r="604419" spans="40:40">
      <c r="AN604419" s="319"/>
    </row>
    <row r="604479" spans="40:40">
      <c r="AN604479" s="319"/>
    </row>
    <row r="604539" spans="40:40">
      <c r="AN604539" s="319"/>
    </row>
    <row r="604599" spans="40:40">
      <c r="AN604599" s="319"/>
    </row>
    <row r="604659" spans="40:40">
      <c r="AN604659" s="319"/>
    </row>
    <row r="604719" spans="40:40">
      <c r="AN604719" s="319"/>
    </row>
    <row r="604779" spans="40:40">
      <c r="AN604779" s="319"/>
    </row>
    <row r="604839" spans="40:40">
      <c r="AN604839" s="319"/>
    </row>
    <row r="604899" spans="40:40">
      <c r="AN604899" s="319"/>
    </row>
    <row r="604959" spans="40:40">
      <c r="AN604959" s="319"/>
    </row>
    <row r="605019" spans="40:40">
      <c r="AN605019" s="319"/>
    </row>
    <row r="605079" spans="40:40">
      <c r="AN605079" s="319"/>
    </row>
    <row r="605139" spans="40:40">
      <c r="AN605139" s="319"/>
    </row>
    <row r="605199" spans="40:40">
      <c r="AN605199" s="319"/>
    </row>
    <row r="605259" spans="40:40">
      <c r="AN605259" s="319"/>
    </row>
    <row r="605319" spans="40:40">
      <c r="AN605319" s="319"/>
    </row>
    <row r="605379" spans="40:40">
      <c r="AN605379" s="319"/>
    </row>
    <row r="605439" spans="40:40">
      <c r="AN605439" s="319"/>
    </row>
    <row r="605499" spans="40:40">
      <c r="AN605499" s="319"/>
    </row>
    <row r="605559" spans="40:40">
      <c r="AN605559" s="319"/>
    </row>
    <row r="605619" spans="40:40">
      <c r="AN605619" s="319"/>
    </row>
    <row r="605679" spans="40:40">
      <c r="AN605679" s="319"/>
    </row>
    <row r="605739" spans="40:40">
      <c r="AN605739" s="319"/>
    </row>
    <row r="605799" spans="40:40">
      <c r="AN605799" s="319"/>
    </row>
    <row r="605859" spans="40:40">
      <c r="AN605859" s="319"/>
    </row>
    <row r="605919" spans="40:40">
      <c r="AN605919" s="319"/>
    </row>
    <row r="605979" spans="40:40">
      <c r="AN605979" s="319"/>
    </row>
    <row r="606039" spans="40:40">
      <c r="AN606039" s="319"/>
    </row>
    <row r="606099" spans="40:40">
      <c r="AN606099" s="319"/>
    </row>
    <row r="606159" spans="40:40">
      <c r="AN606159" s="319"/>
    </row>
    <row r="606219" spans="40:40">
      <c r="AN606219" s="319"/>
    </row>
    <row r="606279" spans="40:40">
      <c r="AN606279" s="319"/>
    </row>
    <row r="606339" spans="40:40">
      <c r="AN606339" s="319"/>
    </row>
    <row r="606399" spans="40:40">
      <c r="AN606399" s="319"/>
    </row>
    <row r="606459" spans="40:40">
      <c r="AN606459" s="319"/>
    </row>
    <row r="606519" spans="40:40">
      <c r="AN606519" s="319"/>
    </row>
    <row r="606579" spans="40:40">
      <c r="AN606579" s="319"/>
    </row>
    <row r="606639" spans="40:40">
      <c r="AN606639" s="319"/>
    </row>
    <row r="606699" spans="40:40">
      <c r="AN606699" s="319"/>
    </row>
    <row r="606759" spans="40:40">
      <c r="AN606759" s="319"/>
    </row>
    <row r="606819" spans="40:40">
      <c r="AN606819" s="319"/>
    </row>
    <row r="606879" spans="40:40">
      <c r="AN606879" s="319"/>
    </row>
    <row r="606939" spans="40:40">
      <c r="AN606939" s="319"/>
    </row>
    <row r="606999" spans="40:40">
      <c r="AN606999" s="319"/>
    </row>
    <row r="607059" spans="40:40">
      <c r="AN607059" s="319"/>
    </row>
    <row r="607119" spans="40:40">
      <c r="AN607119" s="319"/>
    </row>
    <row r="607179" spans="40:40">
      <c r="AN607179" s="319"/>
    </row>
    <row r="607239" spans="40:40">
      <c r="AN607239" s="319"/>
    </row>
    <row r="607299" spans="40:40">
      <c r="AN607299" s="319"/>
    </row>
    <row r="607359" spans="40:40">
      <c r="AN607359" s="319"/>
    </row>
    <row r="607419" spans="40:40">
      <c r="AN607419" s="319"/>
    </row>
    <row r="607479" spans="40:40">
      <c r="AN607479" s="319"/>
    </row>
    <row r="607539" spans="40:40">
      <c r="AN607539" s="319"/>
    </row>
    <row r="607599" spans="40:40">
      <c r="AN607599" s="319"/>
    </row>
    <row r="607659" spans="40:40">
      <c r="AN607659" s="319"/>
    </row>
    <row r="607719" spans="40:40">
      <c r="AN607719" s="319"/>
    </row>
    <row r="607779" spans="40:40">
      <c r="AN607779" s="319"/>
    </row>
    <row r="607839" spans="40:40">
      <c r="AN607839" s="319"/>
    </row>
    <row r="607899" spans="40:40">
      <c r="AN607899" s="319"/>
    </row>
    <row r="607959" spans="40:40">
      <c r="AN607959" s="319"/>
    </row>
    <row r="608019" spans="40:40">
      <c r="AN608019" s="319"/>
    </row>
    <row r="608079" spans="40:40">
      <c r="AN608079" s="319"/>
    </row>
    <row r="608139" spans="40:40">
      <c r="AN608139" s="319"/>
    </row>
    <row r="608199" spans="40:40">
      <c r="AN608199" s="319"/>
    </row>
    <row r="608259" spans="40:40">
      <c r="AN608259" s="319"/>
    </row>
    <row r="608319" spans="40:40">
      <c r="AN608319" s="319"/>
    </row>
    <row r="608379" spans="40:40">
      <c r="AN608379" s="319"/>
    </row>
    <row r="608439" spans="40:40">
      <c r="AN608439" s="319"/>
    </row>
    <row r="608499" spans="40:40">
      <c r="AN608499" s="319"/>
    </row>
    <row r="608559" spans="40:40">
      <c r="AN608559" s="319"/>
    </row>
    <row r="608619" spans="40:40">
      <c r="AN608619" s="319"/>
    </row>
    <row r="608679" spans="40:40">
      <c r="AN608679" s="319"/>
    </row>
    <row r="608739" spans="40:40">
      <c r="AN608739" s="319"/>
    </row>
    <row r="608799" spans="40:40">
      <c r="AN608799" s="319"/>
    </row>
    <row r="608859" spans="40:40">
      <c r="AN608859" s="319"/>
    </row>
    <row r="608919" spans="40:40">
      <c r="AN608919" s="319"/>
    </row>
    <row r="608979" spans="40:40">
      <c r="AN608979" s="319"/>
    </row>
    <row r="609039" spans="40:40">
      <c r="AN609039" s="319"/>
    </row>
    <row r="609099" spans="40:40">
      <c r="AN609099" s="319"/>
    </row>
    <row r="609159" spans="40:40">
      <c r="AN609159" s="319"/>
    </row>
    <row r="609219" spans="40:40">
      <c r="AN609219" s="319"/>
    </row>
    <row r="609279" spans="40:40">
      <c r="AN609279" s="319"/>
    </row>
    <row r="609339" spans="40:40">
      <c r="AN609339" s="319"/>
    </row>
    <row r="609399" spans="40:40">
      <c r="AN609399" s="319"/>
    </row>
    <row r="609459" spans="40:40">
      <c r="AN609459" s="319"/>
    </row>
    <row r="609519" spans="40:40">
      <c r="AN609519" s="319"/>
    </row>
    <row r="609579" spans="40:40">
      <c r="AN609579" s="319"/>
    </row>
    <row r="609639" spans="40:40">
      <c r="AN609639" s="319"/>
    </row>
    <row r="609699" spans="40:40">
      <c r="AN609699" s="319"/>
    </row>
    <row r="609759" spans="40:40">
      <c r="AN609759" s="319"/>
    </row>
    <row r="609819" spans="40:40">
      <c r="AN609819" s="319"/>
    </row>
    <row r="609879" spans="40:40">
      <c r="AN609879" s="319"/>
    </row>
    <row r="609939" spans="40:40">
      <c r="AN609939" s="319"/>
    </row>
    <row r="609999" spans="40:40">
      <c r="AN609999" s="319"/>
    </row>
    <row r="610059" spans="40:40">
      <c r="AN610059" s="319"/>
    </row>
    <row r="610119" spans="40:40">
      <c r="AN610119" s="319"/>
    </row>
    <row r="610179" spans="40:40">
      <c r="AN610179" s="319"/>
    </row>
    <row r="610239" spans="40:40">
      <c r="AN610239" s="319"/>
    </row>
    <row r="610299" spans="40:40">
      <c r="AN610299" s="319"/>
    </row>
    <row r="610359" spans="40:40">
      <c r="AN610359" s="319"/>
    </row>
    <row r="610419" spans="40:40">
      <c r="AN610419" s="319"/>
    </row>
    <row r="610479" spans="40:40">
      <c r="AN610479" s="319"/>
    </row>
    <row r="610539" spans="40:40">
      <c r="AN610539" s="319"/>
    </row>
    <row r="610599" spans="40:40">
      <c r="AN610599" s="319"/>
    </row>
    <row r="610659" spans="40:40">
      <c r="AN610659" s="319"/>
    </row>
    <row r="610719" spans="40:40">
      <c r="AN610719" s="319"/>
    </row>
    <row r="610779" spans="40:40">
      <c r="AN610779" s="319"/>
    </row>
    <row r="610839" spans="40:40">
      <c r="AN610839" s="319"/>
    </row>
    <row r="610899" spans="40:40">
      <c r="AN610899" s="319"/>
    </row>
    <row r="610959" spans="40:40">
      <c r="AN610959" s="319"/>
    </row>
    <row r="611019" spans="40:40">
      <c r="AN611019" s="319"/>
    </row>
    <row r="611079" spans="40:40">
      <c r="AN611079" s="319"/>
    </row>
    <row r="611139" spans="40:40">
      <c r="AN611139" s="319"/>
    </row>
    <row r="611199" spans="40:40">
      <c r="AN611199" s="319"/>
    </row>
    <row r="611259" spans="40:40">
      <c r="AN611259" s="319"/>
    </row>
    <row r="611319" spans="40:40">
      <c r="AN611319" s="319"/>
    </row>
    <row r="611379" spans="40:40">
      <c r="AN611379" s="319"/>
    </row>
    <row r="611439" spans="40:40">
      <c r="AN611439" s="319"/>
    </row>
    <row r="611499" spans="40:40">
      <c r="AN611499" s="319"/>
    </row>
    <row r="611559" spans="40:40">
      <c r="AN611559" s="319"/>
    </row>
    <row r="611619" spans="40:40">
      <c r="AN611619" s="319"/>
    </row>
    <row r="611679" spans="40:40">
      <c r="AN611679" s="319"/>
    </row>
    <row r="611739" spans="40:40">
      <c r="AN611739" s="319"/>
    </row>
    <row r="611799" spans="40:40">
      <c r="AN611799" s="319"/>
    </row>
    <row r="611859" spans="40:40">
      <c r="AN611859" s="319"/>
    </row>
    <row r="611919" spans="40:40">
      <c r="AN611919" s="319"/>
    </row>
    <row r="611979" spans="40:40">
      <c r="AN611979" s="319"/>
    </row>
    <row r="612039" spans="40:40">
      <c r="AN612039" s="319"/>
    </row>
    <row r="612099" spans="40:40">
      <c r="AN612099" s="319"/>
    </row>
    <row r="612159" spans="40:40">
      <c r="AN612159" s="319"/>
    </row>
    <row r="612219" spans="40:40">
      <c r="AN612219" s="319"/>
    </row>
    <row r="612279" spans="40:40">
      <c r="AN612279" s="319"/>
    </row>
    <row r="612339" spans="40:40">
      <c r="AN612339" s="319"/>
    </row>
    <row r="612399" spans="40:40">
      <c r="AN612399" s="319"/>
    </row>
    <row r="612459" spans="40:40">
      <c r="AN612459" s="319"/>
    </row>
    <row r="612519" spans="40:40">
      <c r="AN612519" s="319"/>
    </row>
    <row r="612579" spans="40:40">
      <c r="AN612579" s="319"/>
    </row>
    <row r="612639" spans="40:40">
      <c r="AN612639" s="319"/>
    </row>
    <row r="612699" spans="40:40">
      <c r="AN612699" s="319"/>
    </row>
    <row r="612759" spans="40:40">
      <c r="AN612759" s="319"/>
    </row>
    <row r="612819" spans="40:40">
      <c r="AN612819" s="319"/>
    </row>
    <row r="612879" spans="40:40">
      <c r="AN612879" s="319"/>
    </row>
    <row r="612939" spans="40:40">
      <c r="AN612939" s="319"/>
    </row>
    <row r="612999" spans="40:40">
      <c r="AN612999" s="319"/>
    </row>
    <row r="613059" spans="40:40">
      <c r="AN613059" s="319"/>
    </row>
    <row r="613119" spans="40:40">
      <c r="AN613119" s="319"/>
    </row>
    <row r="613179" spans="40:40">
      <c r="AN613179" s="319"/>
    </row>
    <row r="613239" spans="40:40">
      <c r="AN613239" s="319"/>
    </row>
    <row r="613299" spans="40:40">
      <c r="AN613299" s="319"/>
    </row>
    <row r="613359" spans="40:40">
      <c r="AN613359" s="319"/>
    </row>
    <row r="613419" spans="40:40">
      <c r="AN613419" s="319"/>
    </row>
    <row r="613479" spans="40:40">
      <c r="AN613479" s="319"/>
    </row>
    <row r="613539" spans="40:40">
      <c r="AN613539" s="319"/>
    </row>
    <row r="613599" spans="40:40">
      <c r="AN613599" s="319"/>
    </row>
    <row r="613659" spans="40:40">
      <c r="AN613659" s="319"/>
    </row>
    <row r="613719" spans="40:40">
      <c r="AN613719" s="319"/>
    </row>
    <row r="613779" spans="40:40">
      <c r="AN613779" s="319"/>
    </row>
    <row r="613839" spans="40:40">
      <c r="AN613839" s="319"/>
    </row>
    <row r="613899" spans="40:40">
      <c r="AN613899" s="319"/>
    </row>
    <row r="613959" spans="40:40">
      <c r="AN613959" s="319"/>
    </row>
    <row r="614019" spans="40:40">
      <c r="AN614019" s="319"/>
    </row>
    <row r="614079" spans="40:40">
      <c r="AN614079" s="319"/>
    </row>
    <row r="614139" spans="40:40">
      <c r="AN614139" s="319"/>
    </row>
    <row r="614199" spans="40:40">
      <c r="AN614199" s="319"/>
    </row>
    <row r="614259" spans="40:40">
      <c r="AN614259" s="319"/>
    </row>
    <row r="614319" spans="40:40">
      <c r="AN614319" s="319"/>
    </row>
    <row r="614379" spans="40:40">
      <c r="AN614379" s="319"/>
    </row>
    <row r="614439" spans="40:40">
      <c r="AN614439" s="319"/>
    </row>
    <row r="614499" spans="40:40">
      <c r="AN614499" s="319"/>
    </row>
    <row r="614559" spans="40:40">
      <c r="AN614559" s="319"/>
    </row>
    <row r="614619" spans="40:40">
      <c r="AN614619" s="319"/>
    </row>
    <row r="614679" spans="40:40">
      <c r="AN614679" s="319"/>
    </row>
    <row r="614739" spans="40:40">
      <c r="AN614739" s="319"/>
    </row>
    <row r="614799" spans="40:40">
      <c r="AN614799" s="319"/>
    </row>
    <row r="614859" spans="40:40">
      <c r="AN614859" s="319"/>
    </row>
    <row r="614919" spans="40:40">
      <c r="AN614919" s="319"/>
    </row>
    <row r="614979" spans="40:40">
      <c r="AN614979" s="319"/>
    </row>
    <row r="615039" spans="40:40">
      <c r="AN615039" s="319"/>
    </row>
    <row r="615099" spans="40:40">
      <c r="AN615099" s="319"/>
    </row>
    <row r="615159" spans="40:40">
      <c r="AN615159" s="319"/>
    </row>
    <row r="615219" spans="40:40">
      <c r="AN615219" s="319"/>
    </row>
    <row r="615279" spans="40:40">
      <c r="AN615279" s="319"/>
    </row>
    <row r="615339" spans="40:40">
      <c r="AN615339" s="319"/>
    </row>
    <row r="615399" spans="40:40">
      <c r="AN615399" s="319"/>
    </row>
    <row r="615459" spans="40:40">
      <c r="AN615459" s="319"/>
    </row>
    <row r="615519" spans="40:40">
      <c r="AN615519" s="319"/>
    </row>
    <row r="615579" spans="40:40">
      <c r="AN615579" s="319"/>
    </row>
    <row r="615639" spans="40:40">
      <c r="AN615639" s="319"/>
    </row>
    <row r="615699" spans="40:40">
      <c r="AN615699" s="319"/>
    </row>
    <row r="615759" spans="40:40">
      <c r="AN615759" s="319"/>
    </row>
    <row r="615819" spans="40:40">
      <c r="AN615819" s="319"/>
    </row>
    <row r="615879" spans="40:40">
      <c r="AN615879" s="319"/>
    </row>
    <row r="615939" spans="40:40">
      <c r="AN615939" s="319"/>
    </row>
    <row r="615999" spans="40:40">
      <c r="AN615999" s="319"/>
    </row>
    <row r="616059" spans="40:40">
      <c r="AN616059" s="319"/>
    </row>
    <row r="616119" spans="40:40">
      <c r="AN616119" s="319"/>
    </row>
    <row r="616179" spans="40:40">
      <c r="AN616179" s="319"/>
    </row>
    <row r="616239" spans="40:40">
      <c r="AN616239" s="319"/>
    </row>
    <row r="616299" spans="40:40">
      <c r="AN616299" s="319"/>
    </row>
    <row r="616359" spans="40:40">
      <c r="AN616359" s="319"/>
    </row>
    <row r="616419" spans="40:40">
      <c r="AN616419" s="319"/>
    </row>
    <row r="616479" spans="40:40">
      <c r="AN616479" s="319"/>
    </row>
    <row r="616539" spans="40:40">
      <c r="AN616539" s="319"/>
    </row>
    <row r="616599" spans="40:40">
      <c r="AN616599" s="319"/>
    </row>
    <row r="616659" spans="40:40">
      <c r="AN616659" s="319"/>
    </row>
    <row r="616719" spans="40:40">
      <c r="AN616719" s="319"/>
    </row>
    <row r="616779" spans="40:40">
      <c r="AN616779" s="319"/>
    </row>
    <row r="616839" spans="40:40">
      <c r="AN616839" s="319"/>
    </row>
    <row r="616899" spans="40:40">
      <c r="AN616899" s="319"/>
    </row>
    <row r="616959" spans="40:40">
      <c r="AN616959" s="319"/>
    </row>
    <row r="617019" spans="40:40">
      <c r="AN617019" s="319"/>
    </row>
    <row r="617079" spans="40:40">
      <c r="AN617079" s="319"/>
    </row>
    <row r="617139" spans="40:40">
      <c r="AN617139" s="319"/>
    </row>
    <row r="617199" spans="40:40">
      <c r="AN617199" s="319"/>
    </row>
    <row r="617259" spans="40:40">
      <c r="AN617259" s="319"/>
    </row>
    <row r="617319" spans="40:40">
      <c r="AN617319" s="319"/>
    </row>
    <row r="617379" spans="40:40">
      <c r="AN617379" s="319"/>
    </row>
    <row r="617439" spans="40:40">
      <c r="AN617439" s="319"/>
    </row>
    <row r="617499" spans="40:40">
      <c r="AN617499" s="319"/>
    </row>
    <row r="617559" spans="40:40">
      <c r="AN617559" s="319"/>
    </row>
    <row r="617619" spans="40:40">
      <c r="AN617619" s="319"/>
    </row>
    <row r="617679" spans="40:40">
      <c r="AN617679" s="319"/>
    </row>
    <row r="617739" spans="40:40">
      <c r="AN617739" s="319"/>
    </row>
    <row r="617799" spans="40:40">
      <c r="AN617799" s="319"/>
    </row>
    <row r="617859" spans="40:40">
      <c r="AN617859" s="319"/>
    </row>
    <row r="617919" spans="40:40">
      <c r="AN617919" s="319"/>
    </row>
    <row r="617979" spans="40:40">
      <c r="AN617979" s="319"/>
    </row>
    <row r="618039" spans="40:40">
      <c r="AN618039" s="319"/>
    </row>
    <row r="618099" spans="40:40">
      <c r="AN618099" s="319"/>
    </row>
    <row r="618159" spans="40:40">
      <c r="AN618159" s="319"/>
    </row>
    <row r="618219" spans="40:40">
      <c r="AN618219" s="319"/>
    </row>
    <row r="618279" spans="40:40">
      <c r="AN618279" s="319"/>
    </row>
    <row r="618339" spans="40:40">
      <c r="AN618339" s="319"/>
    </row>
    <row r="618399" spans="40:40">
      <c r="AN618399" s="319"/>
    </row>
    <row r="618459" spans="40:40">
      <c r="AN618459" s="319"/>
    </row>
    <row r="618519" spans="40:40">
      <c r="AN618519" s="319"/>
    </row>
    <row r="618579" spans="40:40">
      <c r="AN618579" s="319"/>
    </row>
    <row r="618639" spans="40:40">
      <c r="AN618639" s="319"/>
    </row>
    <row r="618699" spans="40:40">
      <c r="AN618699" s="319"/>
    </row>
    <row r="618759" spans="40:40">
      <c r="AN618759" s="319"/>
    </row>
    <row r="618819" spans="40:40">
      <c r="AN618819" s="319"/>
    </row>
    <row r="618879" spans="40:40">
      <c r="AN618879" s="319"/>
    </row>
    <row r="618939" spans="40:40">
      <c r="AN618939" s="319"/>
    </row>
    <row r="618999" spans="40:40">
      <c r="AN618999" s="319"/>
    </row>
    <row r="619059" spans="40:40">
      <c r="AN619059" s="319"/>
    </row>
    <row r="619119" spans="40:40">
      <c r="AN619119" s="319"/>
    </row>
    <row r="619179" spans="40:40">
      <c r="AN619179" s="319"/>
    </row>
    <row r="619239" spans="40:40">
      <c r="AN619239" s="319"/>
    </row>
    <row r="619299" spans="40:40">
      <c r="AN619299" s="319"/>
    </row>
    <row r="619359" spans="40:40">
      <c r="AN619359" s="319"/>
    </row>
    <row r="619419" spans="40:40">
      <c r="AN619419" s="319"/>
    </row>
    <row r="619479" spans="40:40">
      <c r="AN619479" s="319"/>
    </row>
    <row r="619539" spans="40:40">
      <c r="AN619539" s="319"/>
    </row>
    <row r="619599" spans="40:40">
      <c r="AN619599" s="319"/>
    </row>
    <row r="619659" spans="40:40">
      <c r="AN619659" s="319"/>
    </row>
    <row r="619719" spans="40:40">
      <c r="AN619719" s="319"/>
    </row>
    <row r="619779" spans="40:40">
      <c r="AN619779" s="319"/>
    </row>
    <row r="619839" spans="40:40">
      <c r="AN619839" s="319"/>
    </row>
    <row r="619899" spans="40:40">
      <c r="AN619899" s="319"/>
    </row>
    <row r="619959" spans="40:40">
      <c r="AN619959" s="319"/>
    </row>
    <row r="620019" spans="40:40">
      <c r="AN620019" s="319"/>
    </row>
    <row r="620079" spans="40:40">
      <c r="AN620079" s="319"/>
    </row>
    <row r="620139" spans="40:40">
      <c r="AN620139" s="319"/>
    </row>
    <row r="620199" spans="40:40">
      <c r="AN620199" s="319"/>
    </row>
    <row r="620259" spans="40:40">
      <c r="AN620259" s="319"/>
    </row>
    <row r="620319" spans="40:40">
      <c r="AN620319" s="319"/>
    </row>
    <row r="620379" spans="40:40">
      <c r="AN620379" s="319"/>
    </row>
    <row r="620439" spans="40:40">
      <c r="AN620439" s="319"/>
    </row>
    <row r="620499" spans="40:40">
      <c r="AN620499" s="319"/>
    </row>
    <row r="620559" spans="40:40">
      <c r="AN620559" s="319"/>
    </row>
    <row r="620619" spans="40:40">
      <c r="AN620619" s="319"/>
    </row>
    <row r="620679" spans="40:40">
      <c r="AN620679" s="319"/>
    </row>
    <row r="620739" spans="40:40">
      <c r="AN620739" s="319"/>
    </row>
    <row r="620799" spans="40:40">
      <c r="AN620799" s="319"/>
    </row>
    <row r="620859" spans="40:40">
      <c r="AN620859" s="319"/>
    </row>
    <row r="620919" spans="40:40">
      <c r="AN620919" s="319"/>
    </row>
    <row r="620979" spans="40:40">
      <c r="AN620979" s="319"/>
    </row>
    <row r="621039" spans="40:40">
      <c r="AN621039" s="319"/>
    </row>
    <row r="621099" spans="40:40">
      <c r="AN621099" s="319"/>
    </row>
    <row r="621159" spans="40:40">
      <c r="AN621159" s="319"/>
    </row>
    <row r="621219" spans="40:40">
      <c r="AN621219" s="319"/>
    </row>
    <row r="621279" spans="40:40">
      <c r="AN621279" s="319"/>
    </row>
    <row r="621339" spans="40:40">
      <c r="AN621339" s="319"/>
    </row>
    <row r="621399" spans="40:40">
      <c r="AN621399" s="319"/>
    </row>
    <row r="621459" spans="40:40">
      <c r="AN621459" s="319"/>
    </row>
    <row r="621519" spans="40:40">
      <c r="AN621519" s="319"/>
    </row>
    <row r="621579" spans="40:40">
      <c r="AN621579" s="319"/>
    </row>
    <row r="621639" spans="40:40">
      <c r="AN621639" s="319"/>
    </row>
    <row r="621699" spans="40:40">
      <c r="AN621699" s="319"/>
    </row>
    <row r="621759" spans="40:40">
      <c r="AN621759" s="319"/>
    </row>
    <row r="621819" spans="40:40">
      <c r="AN621819" s="319"/>
    </row>
    <row r="621879" spans="40:40">
      <c r="AN621879" s="319"/>
    </row>
    <row r="621939" spans="40:40">
      <c r="AN621939" s="319"/>
    </row>
    <row r="621999" spans="40:40">
      <c r="AN621999" s="319"/>
    </row>
    <row r="622059" spans="40:40">
      <c r="AN622059" s="319"/>
    </row>
    <row r="622119" spans="40:40">
      <c r="AN622119" s="319"/>
    </row>
    <row r="622179" spans="40:40">
      <c r="AN622179" s="319"/>
    </row>
    <row r="622239" spans="40:40">
      <c r="AN622239" s="319"/>
    </row>
    <row r="622299" spans="40:40">
      <c r="AN622299" s="319"/>
    </row>
    <row r="622359" spans="40:40">
      <c r="AN622359" s="319"/>
    </row>
    <row r="622419" spans="40:40">
      <c r="AN622419" s="319"/>
    </row>
    <row r="622479" spans="40:40">
      <c r="AN622479" s="319"/>
    </row>
    <row r="622539" spans="40:40">
      <c r="AN622539" s="319"/>
    </row>
    <row r="622599" spans="40:40">
      <c r="AN622599" s="319"/>
    </row>
    <row r="622659" spans="40:40">
      <c r="AN622659" s="319"/>
    </row>
    <row r="622719" spans="40:40">
      <c r="AN622719" s="319"/>
    </row>
    <row r="622779" spans="40:40">
      <c r="AN622779" s="319"/>
    </row>
    <row r="622839" spans="40:40">
      <c r="AN622839" s="319"/>
    </row>
    <row r="622899" spans="40:40">
      <c r="AN622899" s="319"/>
    </row>
    <row r="622959" spans="40:40">
      <c r="AN622959" s="319"/>
    </row>
    <row r="623019" spans="40:40">
      <c r="AN623019" s="319"/>
    </row>
    <row r="623079" spans="40:40">
      <c r="AN623079" s="319"/>
    </row>
    <row r="623139" spans="40:40">
      <c r="AN623139" s="319"/>
    </row>
    <row r="623199" spans="40:40">
      <c r="AN623199" s="319"/>
    </row>
    <row r="623259" spans="40:40">
      <c r="AN623259" s="319"/>
    </row>
    <row r="623319" spans="40:40">
      <c r="AN623319" s="319"/>
    </row>
    <row r="623379" spans="40:40">
      <c r="AN623379" s="319"/>
    </row>
    <row r="623439" spans="40:40">
      <c r="AN623439" s="319"/>
    </row>
    <row r="623499" spans="40:40">
      <c r="AN623499" s="319"/>
    </row>
    <row r="623559" spans="40:40">
      <c r="AN623559" s="319"/>
    </row>
    <row r="623619" spans="40:40">
      <c r="AN623619" s="319"/>
    </row>
    <row r="623679" spans="40:40">
      <c r="AN623679" s="319"/>
    </row>
    <row r="623739" spans="40:40">
      <c r="AN623739" s="319"/>
    </row>
    <row r="623799" spans="40:40">
      <c r="AN623799" s="319"/>
    </row>
    <row r="623859" spans="40:40">
      <c r="AN623859" s="319"/>
    </row>
    <row r="623919" spans="40:40">
      <c r="AN623919" s="319"/>
    </row>
    <row r="623979" spans="40:40">
      <c r="AN623979" s="319"/>
    </row>
    <row r="624039" spans="40:40">
      <c r="AN624039" s="319"/>
    </row>
    <row r="624099" spans="40:40">
      <c r="AN624099" s="319"/>
    </row>
    <row r="624159" spans="40:40">
      <c r="AN624159" s="319"/>
    </row>
    <row r="624219" spans="40:40">
      <c r="AN624219" s="319"/>
    </row>
    <row r="624279" spans="40:40">
      <c r="AN624279" s="319"/>
    </row>
    <row r="624339" spans="40:40">
      <c r="AN624339" s="319"/>
    </row>
    <row r="624399" spans="40:40">
      <c r="AN624399" s="319"/>
    </row>
    <row r="624459" spans="40:40">
      <c r="AN624459" s="319"/>
    </row>
    <row r="624519" spans="40:40">
      <c r="AN624519" s="319"/>
    </row>
    <row r="624579" spans="40:40">
      <c r="AN624579" s="319"/>
    </row>
    <row r="624639" spans="40:40">
      <c r="AN624639" s="319"/>
    </row>
    <row r="624699" spans="40:40">
      <c r="AN624699" s="319"/>
    </row>
    <row r="624759" spans="40:40">
      <c r="AN624759" s="319"/>
    </row>
    <row r="624819" spans="40:40">
      <c r="AN624819" s="319"/>
    </row>
    <row r="624879" spans="40:40">
      <c r="AN624879" s="319"/>
    </row>
    <row r="624939" spans="40:40">
      <c r="AN624939" s="319"/>
    </row>
    <row r="624999" spans="40:40">
      <c r="AN624999" s="319"/>
    </row>
    <row r="625059" spans="40:40">
      <c r="AN625059" s="319"/>
    </row>
    <row r="625119" spans="40:40">
      <c r="AN625119" s="319"/>
    </row>
    <row r="625179" spans="40:40">
      <c r="AN625179" s="319"/>
    </row>
    <row r="625239" spans="40:40">
      <c r="AN625239" s="319"/>
    </row>
    <row r="625299" spans="40:40">
      <c r="AN625299" s="319"/>
    </row>
    <row r="625359" spans="40:40">
      <c r="AN625359" s="319"/>
    </row>
    <row r="625419" spans="40:40">
      <c r="AN625419" s="319"/>
    </row>
    <row r="625479" spans="40:40">
      <c r="AN625479" s="319"/>
    </row>
    <row r="625539" spans="40:40">
      <c r="AN625539" s="319"/>
    </row>
    <row r="625599" spans="40:40">
      <c r="AN625599" s="319"/>
    </row>
    <row r="625659" spans="40:40">
      <c r="AN625659" s="319"/>
    </row>
    <row r="625719" spans="40:40">
      <c r="AN625719" s="319"/>
    </row>
    <row r="625779" spans="40:40">
      <c r="AN625779" s="319"/>
    </row>
    <row r="625839" spans="40:40">
      <c r="AN625839" s="319"/>
    </row>
    <row r="625899" spans="40:40">
      <c r="AN625899" s="319"/>
    </row>
    <row r="625959" spans="40:40">
      <c r="AN625959" s="319"/>
    </row>
    <row r="626019" spans="40:40">
      <c r="AN626019" s="319"/>
    </row>
    <row r="626079" spans="40:40">
      <c r="AN626079" s="319"/>
    </row>
    <row r="626139" spans="40:40">
      <c r="AN626139" s="319"/>
    </row>
    <row r="626199" spans="40:40">
      <c r="AN626199" s="319"/>
    </row>
    <row r="626259" spans="40:40">
      <c r="AN626259" s="319"/>
    </row>
    <row r="626319" spans="40:40">
      <c r="AN626319" s="319"/>
    </row>
    <row r="626379" spans="40:40">
      <c r="AN626379" s="319"/>
    </row>
    <row r="626439" spans="40:40">
      <c r="AN626439" s="319"/>
    </row>
    <row r="626499" spans="40:40">
      <c r="AN626499" s="319"/>
    </row>
    <row r="626559" spans="40:40">
      <c r="AN626559" s="319"/>
    </row>
    <row r="626619" spans="40:40">
      <c r="AN626619" s="319"/>
    </row>
    <row r="626679" spans="40:40">
      <c r="AN626679" s="319"/>
    </row>
    <row r="626739" spans="40:40">
      <c r="AN626739" s="319"/>
    </row>
    <row r="626799" spans="40:40">
      <c r="AN626799" s="319"/>
    </row>
    <row r="626859" spans="40:40">
      <c r="AN626859" s="319"/>
    </row>
    <row r="626919" spans="40:40">
      <c r="AN626919" s="319"/>
    </row>
    <row r="626979" spans="40:40">
      <c r="AN626979" s="319"/>
    </row>
    <row r="627039" spans="40:40">
      <c r="AN627039" s="319"/>
    </row>
    <row r="627099" spans="40:40">
      <c r="AN627099" s="319"/>
    </row>
    <row r="627159" spans="40:40">
      <c r="AN627159" s="319"/>
    </row>
    <row r="627219" spans="40:40">
      <c r="AN627219" s="319"/>
    </row>
    <row r="627279" spans="40:40">
      <c r="AN627279" s="319"/>
    </row>
    <row r="627339" spans="40:40">
      <c r="AN627339" s="319"/>
    </row>
    <row r="627399" spans="40:40">
      <c r="AN627399" s="319"/>
    </row>
    <row r="627459" spans="40:40">
      <c r="AN627459" s="319"/>
    </row>
    <row r="627519" spans="40:40">
      <c r="AN627519" s="319"/>
    </row>
    <row r="627579" spans="40:40">
      <c r="AN627579" s="319"/>
    </row>
    <row r="627639" spans="40:40">
      <c r="AN627639" s="319"/>
    </row>
    <row r="627699" spans="40:40">
      <c r="AN627699" s="319"/>
    </row>
    <row r="627759" spans="40:40">
      <c r="AN627759" s="319"/>
    </row>
    <row r="627819" spans="40:40">
      <c r="AN627819" s="319"/>
    </row>
    <row r="627879" spans="40:40">
      <c r="AN627879" s="319"/>
    </row>
    <row r="627939" spans="40:40">
      <c r="AN627939" s="319"/>
    </row>
    <row r="627999" spans="40:40">
      <c r="AN627999" s="319"/>
    </row>
    <row r="628059" spans="40:40">
      <c r="AN628059" s="319"/>
    </row>
    <row r="628119" spans="40:40">
      <c r="AN628119" s="319"/>
    </row>
    <row r="628179" spans="40:40">
      <c r="AN628179" s="319"/>
    </row>
    <row r="628239" spans="40:40">
      <c r="AN628239" s="319"/>
    </row>
    <row r="628299" spans="40:40">
      <c r="AN628299" s="319"/>
    </row>
    <row r="628359" spans="40:40">
      <c r="AN628359" s="319"/>
    </row>
    <row r="628419" spans="40:40">
      <c r="AN628419" s="319"/>
    </row>
    <row r="628479" spans="40:40">
      <c r="AN628479" s="319"/>
    </row>
    <row r="628539" spans="40:40">
      <c r="AN628539" s="319"/>
    </row>
    <row r="628599" spans="40:40">
      <c r="AN628599" s="319"/>
    </row>
    <row r="628659" spans="40:40">
      <c r="AN628659" s="319"/>
    </row>
    <row r="628719" spans="40:40">
      <c r="AN628719" s="319"/>
    </row>
    <row r="628779" spans="40:40">
      <c r="AN628779" s="319"/>
    </row>
    <row r="628839" spans="40:40">
      <c r="AN628839" s="319"/>
    </row>
    <row r="628899" spans="40:40">
      <c r="AN628899" s="319"/>
    </row>
    <row r="628959" spans="40:40">
      <c r="AN628959" s="319"/>
    </row>
    <row r="629019" spans="40:40">
      <c r="AN629019" s="319"/>
    </row>
    <row r="629079" spans="40:40">
      <c r="AN629079" s="319"/>
    </row>
    <row r="629139" spans="40:40">
      <c r="AN629139" s="319"/>
    </row>
    <row r="629199" spans="40:40">
      <c r="AN629199" s="319"/>
    </row>
    <row r="629259" spans="40:40">
      <c r="AN629259" s="319"/>
    </row>
    <row r="629319" spans="40:40">
      <c r="AN629319" s="319"/>
    </row>
    <row r="629379" spans="40:40">
      <c r="AN629379" s="319"/>
    </row>
    <row r="629439" spans="40:40">
      <c r="AN629439" s="319"/>
    </row>
    <row r="629499" spans="40:40">
      <c r="AN629499" s="319"/>
    </row>
    <row r="629559" spans="40:40">
      <c r="AN629559" s="319"/>
    </row>
    <row r="629619" spans="40:40">
      <c r="AN629619" s="319"/>
    </row>
    <row r="629679" spans="40:40">
      <c r="AN629679" s="319"/>
    </row>
    <row r="629739" spans="40:40">
      <c r="AN629739" s="319"/>
    </row>
    <row r="629799" spans="40:40">
      <c r="AN629799" s="319"/>
    </row>
    <row r="629859" spans="40:40">
      <c r="AN629859" s="319"/>
    </row>
    <row r="629919" spans="40:40">
      <c r="AN629919" s="319"/>
    </row>
    <row r="629979" spans="40:40">
      <c r="AN629979" s="319"/>
    </row>
    <row r="630039" spans="40:40">
      <c r="AN630039" s="319"/>
    </row>
    <row r="630099" spans="40:40">
      <c r="AN630099" s="319"/>
    </row>
    <row r="630159" spans="40:40">
      <c r="AN630159" s="319"/>
    </row>
    <row r="630219" spans="40:40">
      <c r="AN630219" s="319"/>
    </row>
    <row r="630279" spans="40:40">
      <c r="AN630279" s="319"/>
    </row>
    <row r="630339" spans="40:40">
      <c r="AN630339" s="319"/>
    </row>
    <row r="630399" spans="40:40">
      <c r="AN630399" s="319"/>
    </row>
    <row r="630459" spans="40:40">
      <c r="AN630459" s="319"/>
    </row>
    <row r="630519" spans="40:40">
      <c r="AN630519" s="319"/>
    </row>
    <row r="630579" spans="40:40">
      <c r="AN630579" s="319"/>
    </row>
    <row r="630639" spans="40:40">
      <c r="AN630639" s="319"/>
    </row>
    <row r="630699" spans="40:40">
      <c r="AN630699" s="319"/>
    </row>
    <row r="630759" spans="40:40">
      <c r="AN630759" s="319"/>
    </row>
    <row r="630819" spans="40:40">
      <c r="AN630819" s="319"/>
    </row>
    <row r="630879" spans="40:40">
      <c r="AN630879" s="319"/>
    </row>
    <row r="630939" spans="40:40">
      <c r="AN630939" s="319"/>
    </row>
    <row r="630999" spans="40:40">
      <c r="AN630999" s="319"/>
    </row>
    <row r="631059" spans="40:40">
      <c r="AN631059" s="319"/>
    </row>
    <row r="631119" spans="40:40">
      <c r="AN631119" s="319"/>
    </row>
    <row r="631179" spans="40:40">
      <c r="AN631179" s="319"/>
    </row>
    <row r="631239" spans="40:40">
      <c r="AN631239" s="319"/>
    </row>
    <row r="631299" spans="40:40">
      <c r="AN631299" s="319"/>
    </row>
    <row r="631359" spans="40:40">
      <c r="AN631359" s="319"/>
    </row>
    <row r="631419" spans="40:40">
      <c r="AN631419" s="319"/>
    </row>
    <row r="631479" spans="40:40">
      <c r="AN631479" s="319"/>
    </row>
    <row r="631539" spans="40:40">
      <c r="AN631539" s="319"/>
    </row>
    <row r="631599" spans="40:40">
      <c r="AN631599" s="319"/>
    </row>
    <row r="631659" spans="40:40">
      <c r="AN631659" s="319"/>
    </row>
    <row r="631719" spans="40:40">
      <c r="AN631719" s="319"/>
    </row>
    <row r="631779" spans="40:40">
      <c r="AN631779" s="319"/>
    </row>
    <row r="631839" spans="40:40">
      <c r="AN631839" s="319"/>
    </row>
    <row r="631899" spans="40:40">
      <c r="AN631899" s="319"/>
    </row>
    <row r="631959" spans="40:40">
      <c r="AN631959" s="319"/>
    </row>
    <row r="632019" spans="40:40">
      <c r="AN632019" s="319"/>
    </row>
    <row r="632079" spans="40:40">
      <c r="AN632079" s="319"/>
    </row>
    <row r="632139" spans="40:40">
      <c r="AN632139" s="319"/>
    </row>
    <row r="632199" spans="40:40">
      <c r="AN632199" s="319"/>
    </row>
    <row r="632259" spans="40:40">
      <c r="AN632259" s="319"/>
    </row>
    <row r="632319" spans="40:40">
      <c r="AN632319" s="319"/>
    </row>
    <row r="632379" spans="40:40">
      <c r="AN632379" s="319"/>
    </row>
    <row r="632439" spans="40:40">
      <c r="AN632439" s="319"/>
    </row>
    <row r="632499" spans="40:40">
      <c r="AN632499" s="319"/>
    </row>
    <row r="632559" spans="40:40">
      <c r="AN632559" s="319"/>
    </row>
    <row r="632619" spans="40:40">
      <c r="AN632619" s="319"/>
    </row>
    <row r="632679" spans="40:40">
      <c r="AN632679" s="319"/>
    </row>
    <row r="632739" spans="40:40">
      <c r="AN632739" s="319"/>
    </row>
    <row r="632799" spans="40:40">
      <c r="AN632799" s="319"/>
    </row>
    <row r="632859" spans="40:40">
      <c r="AN632859" s="319"/>
    </row>
    <row r="632919" spans="40:40">
      <c r="AN632919" s="319"/>
    </row>
    <row r="632979" spans="40:40">
      <c r="AN632979" s="319"/>
    </row>
    <row r="633039" spans="40:40">
      <c r="AN633039" s="319"/>
    </row>
    <row r="633099" spans="40:40">
      <c r="AN633099" s="319"/>
    </row>
    <row r="633159" spans="40:40">
      <c r="AN633159" s="319"/>
    </row>
    <row r="633219" spans="40:40">
      <c r="AN633219" s="319"/>
    </row>
    <row r="633279" spans="40:40">
      <c r="AN633279" s="319"/>
    </row>
    <row r="633339" spans="40:40">
      <c r="AN633339" s="319"/>
    </row>
    <row r="633399" spans="40:40">
      <c r="AN633399" s="319"/>
    </row>
    <row r="633459" spans="40:40">
      <c r="AN633459" s="319"/>
    </row>
    <row r="633519" spans="40:40">
      <c r="AN633519" s="319"/>
    </row>
    <row r="633579" spans="40:40">
      <c r="AN633579" s="319"/>
    </row>
    <row r="633639" spans="40:40">
      <c r="AN633639" s="319"/>
    </row>
    <row r="633699" spans="40:40">
      <c r="AN633699" s="319"/>
    </row>
    <row r="633759" spans="40:40">
      <c r="AN633759" s="319"/>
    </row>
    <row r="633819" spans="40:40">
      <c r="AN633819" s="319"/>
    </row>
    <row r="633879" spans="40:40">
      <c r="AN633879" s="319"/>
    </row>
    <row r="633939" spans="40:40">
      <c r="AN633939" s="319"/>
    </row>
    <row r="633999" spans="40:40">
      <c r="AN633999" s="319"/>
    </row>
    <row r="634059" spans="40:40">
      <c r="AN634059" s="319"/>
    </row>
    <row r="634119" spans="40:40">
      <c r="AN634119" s="319"/>
    </row>
    <row r="634179" spans="40:40">
      <c r="AN634179" s="319"/>
    </row>
    <row r="634239" spans="40:40">
      <c r="AN634239" s="319"/>
    </row>
    <row r="634299" spans="40:40">
      <c r="AN634299" s="319"/>
    </row>
    <row r="634359" spans="40:40">
      <c r="AN634359" s="319"/>
    </row>
    <row r="634419" spans="40:40">
      <c r="AN634419" s="319"/>
    </row>
    <row r="634479" spans="40:40">
      <c r="AN634479" s="319"/>
    </row>
    <row r="634539" spans="40:40">
      <c r="AN634539" s="319"/>
    </row>
    <row r="634599" spans="40:40">
      <c r="AN634599" s="319"/>
    </row>
    <row r="634659" spans="40:40">
      <c r="AN634659" s="319"/>
    </row>
    <row r="634719" spans="40:40">
      <c r="AN634719" s="319"/>
    </row>
    <row r="634779" spans="40:40">
      <c r="AN634779" s="319"/>
    </row>
    <row r="634839" spans="40:40">
      <c r="AN634839" s="319"/>
    </row>
    <row r="634899" spans="40:40">
      <c r="AN634899" s="319"/>
    </row>
    <row r="634959" spans="40:40">
      <c r="AN634959" s="319"/>
    </row>
    <row r="635019" spans="40:40">
      <c r="AN635019" s="319"/>
    </row>
    <row r="635079" spans="40:40">
      <c r="AN635079" s="319"/>
    </row>
    <row r="635139" spans="40:40">
      <c r="AN635139" s="319"/>
    </row>
    <row r="635199" spans="40:40">
      <c r="AN635199" s="319"/>
    </row>
    <row r="635259" spans="40:40">
      <c r="AN635259" s="319"/>
    </row>
    <row r="635319" spans="40:40">
      <c r="AN635319" s="319"/>
    </row>
    <row r="635379" spans="40:40">
      <c r="AN635379" s="319"/>
    </row>
    <row r="635439" spans="40:40">
      <c r="AN635439" s="319"/>
    </row>
    <row r="635499" spans="40:40">
      <c r="AN635499" s="319"/>
    </row>
    <row r="635559" spans="40:40">
      <c r="AN635559" s="319"/>
    </row>
    <row r="635619" spans="40:40">
      <c r="AN635619" s="319"/>
    </row>
    <row r="635679" spans="40:40">
      <c r="AN635679" s="319"/>
    </row>
    <row r="635739" spans="40:40">
      <c r="AN635739" s="319"/>
    </row>
    <row r="635799" spans="40:40">
      <c r="AN635799" s="319"/>
    </row>
    <row r="635859" spans="40:40">
      <c r="AN635859" s="319"/>
    </row>
    <row r="635919" spans="40:40">
      <c r="AN635919" s="319"/>
    </row>
    <row r="635979" spans="40:40">
      <c r="AN635979" s="319"/>
    </row>
    <row r="636039" spans="40:40">
      <c r="AN636039" s="319"/>
    </row>
    <row r="636099" spans="40:40">
      <c r="AN636099" s="319"/>
    </row>
    <row r="636159" spans="40:40">
      <c r="AN636159" s="319"/>
    </row>
    <row r="636219" spans="40:40">
      <c r="AN636219" s="319"/>
    </row>
    <row r="636279" spans="40:40">
      <c r="AN636279" s="319"/>
    </row>
    <row r="636339" spans="40:40">
      <c r="AN636339" s="319"/>
    </row>
    <row r="636399" spans="40:40">
      <c r="AN636399" s="319"/>
    </row>
    <row r="636459" spans="40:40">
      <c r="AN636459" s="319"/>
    </row>
    <row r="636519" spans="40:40">
      <c r="AN636519" s="319"/>
    </row>
    <row r="636579" spans="40:40">
      <c r="AN636579" s="319"/>
    </row>
    <row r="636639" spans="40:40">
      <c r="AN636639" s="319"/>
    </row>
    <row r="636699" spans="40:40">
      <c r="AN636699" s="319"/>
    </row>
    <row r="636759" spans="40:40">
      <c r="AN636759" s="319"/>
    </row>
    <row r="636819" spans="40:40">
      <c r="AN636819" s="319"/>
    </row>
    <row r="636879" spans="40:40">
      <c r="AN636879" s="319"/>
    </row>
    <row r="636939" spans="40:40">
      <c r="AN636939" s="319"/>
    </row>
    <row r="636999" spans="40:40">
      <c r="AN636999" s="319"/>
    </row>
    <row r="637059" spans="40:40">
      <c r="AN637059" s="319"/>
    </row>
    <row r="637119" spans="40:40">
      <c r="AN637119" s="319"/>
    </row>
    <row r="637179" spans="40:40">
      <c r="AN637179" s="319"/>
    </row>
    <row r="637239" spans="40:40">
      <c r="AN637239" s="319"/>
    </row>
    <row r="637299" spans="40:40">
      <c r="AN637299" s="319"/>
    </row>
    <row r="637359" spans="40:40">
      <c r="AN637359" s="319"/>
    </row>
    <row r="637419" spans="40:40">
      <c r="AN637419" s="319"/>
    </row>
    <row r="637479" spans="40:40">
      <c r="AN637479" s="319"/>
    </row>
    <row r="637539" spans="40:40">
      <c r="AN637539" s="319"/>
    </row>
    <row r="637599" spans="40:40">
      <c r="AN637599" s="319"/>
    </row>
    <row r="637659" spans="40:40">
      <c r="AN637659" s="319"/>
    </row>
    <row r="637719" spans="40:40">
      <c r="AN637719" s="319"/>
    </row>
    <row r="637779" spans="40:40">
      <c r="AN637779" s="319"/>
    </row>
    <row r="637839" spans="40:40">
      <c r="AN637839" s="319"/>
    </row>
    <row r="637899" spans="40:40">
      <c r="AN637899" s="319"/>
    </row>
    <row r="637959" spans="40:40">
      <c r="AN637959" s="319"/>
    </row>
    <row r="638019" spans="40:40">
      <c r="AN638019" s="319"/>
    </row>
    <row r="638079" spans="40:40">
      <c r="AN638079" s="319"/>
    </row>
    <row r="638139" spans="40:40">
      <c r="AN638139" s="319"/>
    </row>
    <row r="638199" spans="40:40">
      <c r="AN638199" s="319"/>
    </row>
    <row r="638259" spans="40:40">
      <c r="AN638259" s="319"/>
    </row>
    <row r="638319" spans="40:40">
      <c r="AN638319" s="319"/>
    </row>
    <row r="638379" spans="40:40">
      <c r="AN638379" s="319"/>
    </row>
    <row r="638439" spans="40:40">
      <c r="AN638439" s="319"/>
    </row>
    <row r="638499" spans="40:40">
      <c r="AN638499" s="319"/>
    </row>
    <row r="638559" spans="40:40">
      <c r="AN638559" s="319"/>
    </row>
    <row r="638619" spans="40:40">
      <c r="AN638619" s="319"/>
    </row>
    <row r="638679" spans="40:40">
      <c r="AN638679" s="319"/>
    </row>
    <row r="638739" spans="40:40">
      <c r="AN638739" s="319"/>
    </row>
    <row r="638799" spans="40:40">
      <c r="AN638799" s="319"/>
    </row>
    <row r="638859" spans="40:40">
      <c r="AN638859" s="319"/>
    </row>
    <row r="638919" spans="40:40">
      <c r="AN638919" s="319"/>
    </row>
    <row r="638979" spans="40:40">
      <c r="AN638979" s="319"/>
    </row>
    <row r="639039" spans="40:40">
      <c r="AN639039" s="319"/>
    </row>
    <row r="639099" spans="40:40">
      <c r="AN639099" s="319"/>
    </row>
    <row r="639159" spans="40:40">
      <c r="AN639159" s="319"/>
    </row>
    <row r="639219" spans="40:40">
      <c r="AN639219" s="319"/>
    </row>
    <row r="639279" spans="40:40">
      <c r="AN639279" s="319"/>
    </row>
    <row r="639339" spans="40:40">
      <c r="AN639339" s="319"/>
    </row>
    <row r="639399" spans="40:40">
      <c r="AN639399" s="319"/>
    </row>
    <row r="639459" spans="40:40">
      <c r="AN639459" s="319"/>
    </row>
    <row r="639519" spans="40:40">
      <c r="AN639519" s="319"/>
    </row>
    <row r="639579" spans="40:40">
      <c r="AN639579" s="319"/>
    </row>
    <row r="639639" spans="40:40">
      <c r="AN639639" s="319"/>
    </row>
    <row r="639699" spans="40:40">
      <c r="AN639699" s="319"/>
    </row>
    <row r="639759" spans="40:40">
      <c r="AN639759" s="319"/>
    </row>
    <row r="639819" spans="40:40">
      <c r="AN639819" s="319"/>
    </row>
    <row r="639879" spans="40:40">
      <c r="AN639879" s="319"/>
    </row>
    <row r="639939" spans="40:40">
      <c r="AN639939" s="319"/>
    </row>
    <row r="639999" spans="40:40">
      <c r="AN639999" s="319"/>
    </row>
    <row r="640059" spans="40:40">
      <c r="AN640059" s="319"/>
    </row>
    <row r="640119" spans="40:40">
      <c r="AN640119" s="319"/>
    </row>
    <row r="640179" spans="40:40">
      <c r="AN640179" s="319"/>
    </row>
    <row r="640239" spans="40:40">
      <c r="AN640239" s="319"/>
    </row>
    <row r="640299" spans="40:40">
      <c r="AN640299" s="319"/>
    </row>
    <row r="640359" spans="40:40">
      <c r="AN640359" s="319"/>
    </row>
    <row r="640419" spans="40:40">
      <c r="AN640419" s="319"/>
    </row>
    <row r="640479" spans="40:40">
      <c r="AN640479" s="319"/>
    </row>
    <row r="640539" spans="40:40">
      <c r="AN640539" s="319"/>
    </row>
    <row r="640599" spans="40:40">
      <c r="AN640599" s="319"/>
    </row>
    <row r="640659" spans="40:40">
      <c r="AN640659" s="319"/>
    </row>
    <row r="640719" spans="40:40">
      <c r="AN640719" s="319"/>
    </row>
    <row r="640779" spans="40:40">
      <c r="AN640779" s="319"/>
    </row>
    <row r="640839" spans="40:40">
      <c r="AN640839" s="319"/>
    </row>
    <row r="640899" spans="40:40">
      <c r="AN640899" s="319"/>
    </row>
    <row r="640959" spans="40:40">
      <c r="AN640959" s="319"/>
    </row>
    <row r="641019" spans="40:40">
      <c r="AN641019" s="319"/>
    </row>
    <row r="641079" spans="40:40">
      <c r="AN641079" s="319"/>
    </row>
    <row r="641139" spans="40:40">
      <c r="AN641139" s="319"/>
    </row>
    <row r="641199" spans="40:40">
      <c r="AN641199" s="319"/>
    </row>
    <row r="641259" spans="40:40">
      <c r="AN641259" s="319"/>
    </row>
    <row r="641319" spans="40:40">
      <c r="AN641319" s="319"/>
    </row>
    <row r="641379" spans="40:40">
      <c r="AN641379" s="319"/>
    </row>
    <row r="641439" spans="40:40">
      <c r="AN641439" s="319"/>
    </row>
    <row r="641499" spans="40:40">
      <c r="AN641499" s="319"/>
    </row>
    <row r="641559" spans="40:40">
      <c r="AN641559" s="319"/>
    </row>
    <row r="641619" spans="40:40">
      <c r="AN641619" s="319"/>
    </row>
    <row r="641679" spans="40:40">
      <c r="AN641679" s="319"/>
    </row>
    <row r="641739" spans="40:40">
      <c r="AN641739" s="319"/>
    </row>
    <row r="641799" spans="40:40">
      <c r="AN641799" s="319"/>
    </row>
    <row r="641859" spans="40:40">
      <c r="AN641859" s="319"/>
    </row>
    <row r="641919" spans="40:40">
      <c r="AN641919" s="319"/>
    </row>
    <row r="641979" spans="40:40">
      <c r="AN641979" s="319"/>
    </row>
    <row r="642039" spans="40:40">
      <c r="AN642039" s="319"/>
    </row>
    <row r="642099" spans="40:40">
      <c r="AN642099" s="319"/>
    </row>
    <row r="642159" spans="40:40">
      <c r="AN642159" s="319"/>
    </row>
    <row r="642219" spans="40:40">
      <c r="AN642219" s="319"/>
    </row>
    <row r="642279" spans="40:40">
      <c r="AN642279" s="319"/>
    </row>
    <row r="642339" spans="40:40">
      <c r="AN642339" s="319"/>
    </row>
    <row r="642399" spans="40:40">
      <c r="AN642399" s="319"/>
    </row>
    <row r="642459" spans="40:40">
      <c r="AN642459" s="319"/>
    </row>
    <row r="642519" spans="40:40">
      <c r="AN642519" s="319"/>
    </row>
    <row r="642579" spans="40:40">
      <c r="AN642579" s="319"/>
    </row>
    <row r="642639" spans="40:40">
      <c r="AN642639" s="319"/>
    </row>
    <row r="642699" spans="40:40">
      <c r="AN642699" s="319"/>
    </row>
    <row r="642759" spans="40:40">
      <c r="AN642759" s="319"/>
    </row>
    <row r="642819" spans="40:40">
      <c r="AN642819" s="319"/>
    </row>
    <row r="642879" spans="40:40">
      <c r="AN642879" s="319"/>
    </row>
    <row r="642939" spans="40:40">
      <c r="AN642939" s="319"/>
    </row>
    <row r="642999" spans="40:40">
      <c r="AN642999" s="319"/>
    </row>
    <row r="643059" spans="40:40">
      <c r="AN643059" s="319"/>
    </row>
    <row r="643119" spans="40:40">
      <c r="AN643119" s="319"/>
    </row>
    <row r="643179" spans="40:40">
      <c r="AN643179" s="319"/>
    </row>
    <row r="643239" spans="40:40">
      <c r="AN643239" s="319"/>
    </row>
    <row r="643299" spans="40:40">
      <c r="AN643299" s="319"/>
    </row>
    <row r="643359" spans="40:40">
      <c r="AN643359" s="319"/>
    </row>
    <row r="643419" spans="40:40">
      <c r="AN643419" s="319"/>
    </row>
    <row r="643479" spans="40:40">
      <c r="AN643479" s="319"/>
    </row>
    <row r="643539" spans="40:40">
      <c r="AN643539" s="319"/>
    </row>
    <row r="643599" spans="40:40">
      <c r="AN643599" s="319"/>
    </row>
    <row r="643659" spans="40:40">
      <c r="AN643659" s="319"/>
    </row>
    <row r="643719" spans="40:40">
      <c r="AN643719" s="319"/>
    </row>
    <row r="643779" spans="40:40">
      <c r="AN643779" s="319"/>
    </row>
    <row r="643839" spans="40:40">
      <c r="AN643839" s="319"/>
    </row>
    <row r="643899" spans="40:40">
      <c r="AN643899" s="319"/>
    </row>
    <row r="643959" spans="40:40">
      <c r="AN643959" s="319"/>
    </row>
    <row r="644019" spans="40:40">
      <c r="AN644019" s="319"/>
    </row>
    <row r="644079" spans="40:40">
      <c r="AN644079" s="319"/>
    </row>
    <row r="644139" spans="40:40">
      <c r="AN644139" s="319"/>
    </row>
    <row r="644199" spans="40:40">
      <c r="AN644199" s="319"/>
    </row>
    <row r="644259" spans="40:40">
      <c r="AN644259" s="319"/>
    </row>
    <row r="644319" spans="40:40">
      <c r="AN644319" s="319"/>
    </row>
    <row r="644379" spans="40:40">
      <c r="AN644379" s="319"/>
    </row>
    <row r="644439" spans="40:40">
      <c r="AN644439" s="319"/>
    </row>
    <row r="644499" spans="40:40">
      <c r="AN644499" s="319"/>
    </row>
    <row r="644559" spans="40:40">
      <c r="AN644559" s="319"/>
    </row>
    <row r="644619" spans="40:40">
      <c r="AN644619" s="319"/>
    </row>
    <row r="644679" spans="40:40">
      <c r="AN644679" s="319"/>
    </row>
    <row r="644739" spans="40:40">
      <c r="AN644739" s="319"/>
    </row>
    <row r="644799" spans="40:40">
      <c r="AN644799" s="319"/>
    </row>
    <row r="644859" spans="40:40">
      <c r="AN644859" s="319"/>
    </row>
    <row r="644919" spans="40:40">
      <c r="AN644919" s="319"/>
    </row>
    <row r="644979" spans="40:40">
      <c r="AN644979" s="319"/>
    </row>
    <row r="645039" spans="40:40">
      <c r="AN645039" s="319"/>
    </row>
    <row r="645099" spans="40:40">
      <c r="AN645099" s="319"/>
    </row>
    <row r="645159" spans="40:40">
      <c r="AN645159" s="319"/>
    </row>
    <row r="645219" spans="40:40">
      <c r="AN645219" s="319"/>
    </row>
    <row r="645279" spans="40:40">
      <c r="AN645279" s="319"/>
    </row>
    <row r="645339" spans="40:40">
      <c r="AN645339" s="319"/>
    </row>
    <row r="645399" spans="40:40">
      <c r="AN645399" s="319"/>
    </row>
    <row r="645459" spans="40:40">
      <c r="AN645459" s="319"/>
    </row>
    <row r="645519" spans="40:40">
      <c r="AN645519" s="319"/>
    </row>
    <row r="645579" spans="40:40">
      <c r="AN645579" s="319"/>
    </row>
    <row r="645639" spans="40:40">
      <c r="AN645639" s="319"/>
    </row>
    <row r="645699" spans="40:40">
      <c r="AN645699" s="319"/>
    </row>
    <row r="645759" spans="40:40">
      <c r="AN645759" s="319"/>
    </row>
    <row r="645819" spans="40:40">
      <c r="AN645819" s="319"/>
    </row>
    <row r="645879" spans="40:40">
      <c r="AN645879" s="319"/>
    </row>
    <row r="645939" spans="40:40">
      <c r="AN645939" s="319"/>
    </row>
    <row r="645999" spans="40:40">
      <c r="AN645999" s="319"/>
    </row>
    <row r="646059" spans="40:40">
      <c r="AN646059" s="319"/>
    </row>
    <row r="646119" spans="40:40">
      <c r="AN646119" s="319"/>
    </row>
    <row r="646179" spans="40:40">
      <c r="AN646179" s="319"/>
    </row>
    <row r="646239" spans="40:40">
      <c r="AN646239" s="319"/>
    </row>
    <row r="646299" spans="40:40">
      <c r="AN646299" s="319"/>
    </row>
    <row r="646359" spans="40:40">
      <c r="AN646359" s="319"/>
    </row>
    <row r="646419" spans="40:40">
      <c r="AN646419" s="319"/>
    </row>
    <row r="646479" spans="40:40">
      <c r="AN646479" s="319"/>
    </row>
    <row r="646539" spans="40:40">
      <c r="AN646539" s="319"/>
    </row>
    <row r="646599" spans="40:40">
      <c r="AN646599" s="319"/>
    </row>
    <row r="646659" spans="40:40">
      <c r="AN646659" s="319"/>
    </row>
    <row r="646719" spans="40:40">
      <c r="AN646719" s="319"/>
    </row>
    <row r="646779" spans="40:40">
      <c r="AN646779" s="319"/>
    </row>
    <row r="646839" spans="40:40">
      <c r="AN646839" s="319"/>
    </row>
    <row r="646899" spans="40:40">
      <c r="AN646899" s="319"/>
    </row>
    <row r="646959" spans="40:40">
      <c r="AN646959" s="319"/>
    </row>
    <row r="647019" spans="40:40">
      <c r="AN647019" s="319"/>
    </row>
    <row r="647079" spans="40:40">
      <c r="AN647079" s="319"/>
    </row>
    <row r="647139" spans="40:40">
      <c r="AN647139" s="319"/>
    </row>
    <row r="647199" spans="40:40">
      <c r="AN647199" s="319"/>
    </row>
    <row r="647259" spans="40:40">
      <c r="AN647259" s="319"/>
    </row>
    <row r="647319" spans="40:40">
      <c r="AN647319" s="319"/>
    </row>
    <row r="647379" spans="40:40">
      <c r="AN647379" s="319"/>
    </row>
    <row r="647439" spans="40:40">
      <c r="AN647439" s="319"/>
    </row>
    <row r="647499" spans="40:40">
      <c r="AN647499" s="319"/>
    </row>
    <row r="647559" spans="40:40">
      <c r="AN647559" s="319"/>
    </row>
    <row r="647619" spans="40:40">
      <c r="AN647619" s="319"/>
    </row>
    <row r="647679" spans="40:40">
      <c r="AN647679" s="319"/>
    </row>
    <row r="647739" spans="40:40">
      <c r="AN647739" s="319"/>
    </row>
    <row r="647799" spans="40:40">
      <c r="AN647799" s="319"/>
    </row>
    <row r="647859" spans="40:40">
      <c r="AN647859" s="319"/>
    </row>
    <row r="647919" spans="40:40">
      <c r="AN647919" s="319"/>
    </row>
    <row r="647979" spans="40:40">
      <c r="AN647979" s="319"/>
    </row>
    <row r="648039" spans="40:40">
      <c r="AN648039" s="319"/>
    </row>
    <row r="648099" spans="40:40">
      <c r="AN648099" s="319"/>
    </row>
    <row r="648159" spans="40:40">
      <c r="AN648159" s="319"/>
    </row>
    <row r="648219" spans="40:40">
      <c r="AN648219" s="319"/>
    </row>
    <row r="648279" spans="40:40">
      <c r="AN648279" s="319"/>
    </row>
    <row r="648339" spans="40:40">
      <c r="AN648339" s="319"/>
    </row>
    <row r="648399" spans="40:40">
      <c r="AN648399" s="319"/>
    </row>
    <row r="648459" spans="40:40">
      <c r="AN648459" s="319"/>
    </row>
    <row r="648519" spans="40:40">
      <c r="AN648519" s="319"/>
    </row>
    <row r="648579" spans="40:40">
      <c r="AN648579" s="319"/>
    </row>
    <row r="648639" spans="40:40">
      <c r="AN648639" s="319"/>
    </row>
    <row r="648699" spans="40:40">
      <c r="AN648699" s="319"/>
    </row>
    <row r="648759" spans="40:40">
      <c r="AN648759" s="319"/>
    </row>
    <row r="648819" spans="40:40">
      <c r="AN648819" s="319"/>
    </row>
    <row r="648879" spans="40:40">
      <c r="AN648879" s="319"/>
    </row>
    <row r="648939" spans="40:40">
      <c r="AN648939" s="319"/>
    </row>
    <row r="648999" spans="40:40">
      <c r="AN648999" s="319"/>
    </row>
    <row r="649059" spans="40:40">
      <c r="AN649059" s="319"/>
    </row>
    <row r="649119" spans="40:40">
      <c r="AN649119" s="319"/>
    </row>
    <row r="649179" spans="40:40">
      <c r="AN649179" s="319"/>
    </row>
    <row r="649239" spans="40:40">
      <c r="AN649239" s="319"/>
    </row>
    <row r="649299" spans="40:40">
      <c r="AN649299" s="319"/>
    </row>
    <row r="649359" spans="40:40">
      <c r="AN649359" s="319"/>
    </row>
    <row r="649419" spans="40:40">
      <c r="AN649419" s="319"/>
    </row>
    <row r="649479" spans="40:40">
      <c r="AN649479" s="319"/>
    </row>
    <row r="649539" spans="40:40">
      <c r="AN649539" s="319"/>
    </row>
    <row r="649599" spans="40:40">
      <c r="AN649599" s="319"/>
    </row>
    <row r="649659" spans="40:40">
      <c r="AN649659" s="319"/>
    </row>
    <row r="649719" spans="40:40">
      <c r="AN649719" s="319"/>
    </row>
    <row r="649779" spans="40:40">
      <c r="AN649779" s="319"/>
    </row>
    <row r="649839" spans="40:40">
      <c r="AN649839" s="319"/>
    </row>
    <row r="649899" spans="40:40">
      <c r="AN649899" s="319"/>
    </row>
    <row r="649959" spans="40:40">
      <c r="AN649959" s="319"/>
    </row>
    <row r="650019" spans="40:40">
      <c r="AN650019" s="319"/>
    </row>
    <row r="650079" spans="40:40">
      <c r="AN650079" s="319"/>
    </row>
    <row r="650139" spans="40:40">
      <c r="AN650139" s="319"/>
    </row>
    <row r="650199" spans="40:40">
      <c r="AN650199" s="319"/>
    </row>
    <row r="650259" spans="40:40">
      <c r="AN650259" s="319"/>
    </row>
    <row r="650319" spans="40:40">
      <c r="AN650319" s="319"/>
    </row>
    <row r="650379" spans="40:40">
      <c r="AN650379" s="319"/>
    </row>
    <row r="650439" spans="40:40">
      <c r="AN650439" s="319"/>
    </row>
    <row r="650499" spans="40:40">
      <c r="AN650499" s="319"/>
    </row>
    <row r="650559" spans="40:40">
      <c r="AN650559" s="319"/>
    </row>
    <row r="650619" spans="40:40">
      <c r="AN650619" s="319"/>
    </row>
    <row r="650679" spans="40:40">
      <c r="AN650679" s="319"/>
    </row>
    <row r="650739" spans="40:40">
      <c r="AN650739" s="319"/>
    </row>
    <row r="650799" spans="40:40">
      <c r="AN650799" s="319"/>
    </row>
    <row r="650859" spans="40:40">
      <c r="AN650859" s="319"/>
    </row>
    <row r="650919" spans="40:40">
      <c r="AN650919" s="319"/>
    </row>
    <row r="650979" spans="40:40">
      <c r="AN650979" s="319"/>
    </row>
    <row r="651039" spans="40:40">
      <c r="AN651039" s="319"/>
    </row>
    <row r="651099" spans="40:40">
      <c r="AN651099" s="319"/>
    </row>
    <row r="651159" spans="40:40">
      <c r="AN651159" s="319"/>
    </row>
    <row r="651219" spans="40:40">
      <c r="AN651219" s="319"/>
    </row>
    <row r="651279" spans="40:40">
      <c r="AN651279" s="319"/>
    </row>
    <row r="651339" spans="40:40">
      <c r="AN651339" s="319"/>
    </row>
    <row r="651399" spans="40:40">
      <c r="AN651399" s="319"/>
    </row>
    <row r="651459" spans="40:40">
      <c r="AN651459" s="319"/>
    </row>
    <row r="651519" spans="40:40">
      <c r="AN651519" s="319"/>
    </row>
    <row r="651579" spans="40:40">
      <c r="AN651579" s="319"/>
    </row>
    <row r="651639" spans="40:40">
      <c r="AN651639" s="319"/>
    </row>
    <row r="651699" spans="40:40">
      <c r="AN651699" s="319"/>
    </row>
    <row r="651759" spans="40:40">
      <c r="AN651759" s="319"/>
    </row>
    <row r="651819" spans="40:40">
      <c r="AN651819" s="319"/>
    </row>
    <row r="651879" spans="40:40">
      <c r="AN651879" s="319"/>
    </row>
    <row r="651939" spans="40:40">
      <c r="AN651939" s="319"/>
    </row>
    <row r="651999" spans="40:40">
      <c r="AN651999" s="319"/>
    </row>
    <row r="652059" spans="40:40">
      <c r="AN652059" s="319"/>
    </row>
    <row r="652119" spans="40:40">
      <c r="AN652119" s="319"/>
    </row>
    <row r="652179" spans="40:40">
      <c r="AN652179" s="319"/>
    </row>
    <row r="652239" spans="40:40">
      <c r="AN652239" s="319"/>
    </row>
    <row r="652299" spans="40:40">
      <c r="AN652299" s="319"/>
    </row>
    <row r="652359" spans="40:40">
      <c r="AN652359" s="319"/>
    </row>
    <row r="652419" spans="40:40">
      <c r="AN652419" s="319"/>
    </row>
    <row r="652479" spans="40:40">
      <c r="AN652479" s="319"/>
    </row>
    <row r="652539" spans="40:40">
      <c r="AN652539" s="319"/>
    </row>
    <row r="652599" spans="40:40">
      <c r="AN652599" s="319"/>
    </row>
    <row r="652659" spans="40:40">
      <c r="AN652659" s="319"/>
    </row>
    <row r="652719" spans="40:40">
      <c r="AN652719" s="319"/>
    </row>
    <row r="652779" spans="40:40">
      <c r="AN652779" s="319"/>
    </row>
    <row r="652839" spans="40:40">
      <c r="AN652839" s="319"/>
    </row>
    <row r="652899" spans="40:40">
      <c r="AN652899" s="319"/>
    </row>
    <row r="652959" spans="40:40">
      <c r="AN652959" s="319"/>
    </row>
    <row r="653019" spans="40:40">
      <c r="AN653019" s="319"/>
    </row>
    <row r="653079" spans="40:40">
      <c r="AN653079" s="319"/>
    </row>
    <row r="653139" spans="40:40">
      <c r="AN653139" s="319"/>
    </row>
    <row r="653199" spans="40:40">
      <c r="AN653199" s="319"/>
    </row>
    <row r="653259" spans="40:40">
      <c r="AN653259" s="319"/>
    </row>
    <row r="653319" spans="40:40">
      <c r="AN653319" s="319"/>
    </row>
    <row r="653379" spans="40:40">
      <c r="AN653379" s="319"/>
    </row>
    <row r="653439" spans="40:40">
      <c r="AN653439" s="319"/>
    </row>
    <row r="653499" spans="40:40">
      <c r="AN653499" s="319"/>
    </row>
    <row r="653559" spans="40:40">
      <c r="AN653559" s="319"/>
    </row>
    <row r="653619" spans="40:40">
      <c r="AN653619" s="319"/>
    </row>
    <row r="653679" spans="40:40">
      <c r="AN653679" s="319"/>
    </row>
    <row r="653739" spans="40:40">
      <c r="AN653739" s="319"/>
    </row>
    <row r="653799" spans="40:40">
      <c r="AN653799" s="319"/>
    </row>
    <row r="653859" spans="40:40">
      <c r="AN653859" s="319"/>
    </row>
    <row r="653919" spans="40:40">
      <c r="AN653919" s="319"/>
    </row>
    <row r="653979" spans="40:40">
      <c r="AN653979" s="319"/>
    </row>
    <row r="654039" spans="40:40">
      <c r="AN654039" s="319"/>
    </row>
    <row r="654099" spans="40:40">
      <c r="AN654099" s="319"/>
    </row>
    <row r="654159" spans="40:40">
      <c r="AN654159" s="319"/>
    </row>
    <row r="654219" spans="40:40">
      <c r="AN654219" s="319"/>
    </row>
    <row r="654279" spans="40:40">
      <c r="AN654279" s="319"/>
    </row>
    <row r="654339" spans="40:40">
      <c r="AN654339" s="319"/>
    </row>
    <row r="654399" spans="40:40">
      <c r="AN654399" s="319"/>
    </row>
    <row r="654459" spans="40:40">
      <c r="AN654459" s="319"/>
    </row>
    <row r="654519" spans="40:40">
      <c r="AN654519" s="319"/>
    </row>
    <row r="654579" spans="40:40">
      <c r="AN654579" s="319"/>
    </row>
    <row r="654639" spans="40:40">
      <c r="AN654639" s="319"/>
    </row>
    <row r="654699" spans="40:40">
      <c r="AN654699" s="319"/>
    </row>
    <row r="654759" spans="40:40">
      <c r="AN654759" s="319"/>
    </row>
    <row r="654819" spans="40:40">
      <c r="AN654819" s="319"/>
    </row>
    <row r="654879" spans="40:40">
      <c r="AN654879" s="319"/>
    </row>
    <row r="654939" spans="40:40">
      <c r="AN654939" s="319"/>
    </row>
    <row r="654999" spans="40:40">
      <c r="AN654999" s="319"/>
    </row>
    <row r="655059" spans="40:40">
      <c r="AN655059" s="319"/>
    </row>
    <row r="655119" spans="40:40">
      <c r="AN655119" s="319"/>
    </row>
    <row r="655179" spans="40:40">
      <c r="AN655179" s="319"/>
    </row>
    <row r="655239" spans="40:40">
      <c r="AN655239" s="319"/>
    </row>
    <row r="655299" spans="40:40">
      <c r="AN655299" s="319"/>
    </row>
    <row r="655359" spans="40:40">
      <c r="AN655359" s="319"/>
    </row>
    <row r="655419" spans="40:40">
      <c r="AN655419" s="319"/>
    </row>
    <row r="655479" spans="40:40">
      <c r="AN655479" s="319"/>
    </row>
    <row r="655539" spans="40:40">
      <c r="AN655539" s="319"/>
    </row>
    <row r="655599" spans="40:40">
      <c r="AN655599" s="319"/>
    </row>
    <row r="655659" spans="40:40">
      <c r="AN655659" s="319"/>
    </row>
    <row r="655719" spans="40:40">
      <c r="AN655719" s="319"/>
    </row>
    <row r="655779" spans="40:40">
      <c r="AN655779" s="319"/>
    </row>
    <row r="655839" spans="40:40">
      <c r="AN655839" s="319"/>
    </row>
    <row r="655899" spans="40:40">
      <c r="AN655899" s="319"/>
    </row>
    <row r="655959" spans="40:40">
      <c r="AN655959" s="319"/>
    </row>
    <row r="656019" spans="40:40">
      <c r="AN656019" s="319"/>
    </row>
    <row r="656079" spans="40:40">
      <c r="AN656079" s="319"/>
    </row>
    <row r="656139" spans="40:40">
      <c r="AN656139" s="319"/>
    </row>
    <row r="656199" spans="40:40">
      <c r="AN656199" s="319"/>
    </row>
    <row r="656259" spans="40:40">
      <c r="AN656259" s="319"/>
    </row>
    <row r="656319" spans="40:40">
      <c r="AN656319" s="319"/>
    </row>
    <row r="656379" spans="40:40">
      <c r="AN656379" s="319"/>
    </row>
    <row r="656439" spans="40:40">
      <c r="AN656439" s="319"/>
    </row>
    <row r="656499" spans="40:40">
      <c r="AN656499" s="319"/>
    </row>
    <row r="656559" spans="40:40">
      <c r="AN656559" s="319"/>
    </row>
    <row r="656619" spans="40:40">
      <c r="AN656619" s="319"/>
    </row>
    <row r="656679" spans="40:40">
      <c r="AN656679" s="319"/>
    </row>
    <row r="656739" spans="40:40">
      <c r="AN656739" s="319"/>
    </row>
    <row r="656799" spans="40:40">
      <c r="AN656799" s="319"/>
    </row>
    <row r="656859" spans="40:40">
      <c r="AN656859" s="319"/>
    </row>
    <row r="656919" spans="40:40">
      <c r="AN656919" s="319"/>
    </row>
    <row r="656979" spans="40:40">
      <c r="AN656979" s="319"/>
    </row>
    <row r="657039" spans="40:40">
      <c r="AN657039" s="319"/>
    </row>
    <row r="657099" spans="40:40">
      <c r="AN657099" s="319"/>
    </row>
    <row r="657159" spans="40:40">
      <c r="AN657159" s="319"/>
    </row>
    <row r="657219" spans="40:40">
      <c r="AN657219" s="319"/>
    </row>
    <row r="657279" spans="40:40">
      <c r="AN657279" s="319"/>
    </row>
    <row r="657339" spans="40:40">
      <c r="AN657339" s="319"/>
    </row>
    <row r="657399" spans="40:40">
      <c r="AN657399" s="319"/>
    </row>
    <row r="657459" spans="40:40">
      <c r="AN657459" s="319"/>
    </row>
    <row r="657519" spans="40:40">
      <c r="AN657519" s="319"/>
    </row>
    <row r="657579" spans="40:40">
      <c r="AN657579" s="319"/>
    </row>
    <row r="657639" spans="40:40">
      <c r="AN657639" s="319"/>
    </row>
    <row r="657699" spans="40:40">
      <c r="AN657699" s="319"/>
    </row>
    <row r="657759" spans="40:40">
      <c r="AN657759" s="319"/>
    </row>
    <row r="657819" spans="40:40">
      <c r="AN657819" s="319"/>
    </row>
    <row r="657879" spans="40:40">
      <c r="AN657879" s="319"/>
    </row>
    <row r="657939" spans="40:40">
      <c r="AN657939" s="319"/>
    </row>
    <row r="657999" spans="40:40">
      <c r="AN657999" s="319"/>
    </row>
    <row r="658059" spans="40:40">
      <c r="AN658059" s="319"/>
    </row>
    <row r="658119" spans="40:40">
      <c r="AN658119" s="319"/>
    </row>
    <row r="658179" spans="40:40">
      <c r="AN658179" s="319"/>
    </row>
    <row r="658239" spans="40:40">
      <c r="AN658239" s="319"/>
    </row>
    <row r="658299" spans="40:40">
      <c r="AN658299" s="319"/>
    </row>
    <row r="658359" spans="40:40">
      <c r="AN658359" s="319"/>
    </row>
    <row r="658419" spans="40:40">
      <c r="AN658419" s="319"/>
    </row>
    <row r="658479" spans="40:40">
      <c r="AN658479" s="319"/>
    </row>
    <row r="658539" spans="40:40">
      <c r="AN658539" s="319"/>
    </row>
    <row r="658599" spans="40:40">
      <c r="AN658599" s="319"/>
    </row>
    <row r="658659" spans="40:40">
      <c r="AN658659" s="319"/>
    </row>
    <row r="658719" spans="40:40">
      <c r="AN658719" s="319"/>
    </row>
    <row r="658779" spans="40:40">
      <c r="AN658779" s="319"/>
    </row>
    <row r="658839" spans="40:40">
      <c r="AN658839" s="319"/>
    </row>
    <row r="658899" spans="40:40">
      <c r="AN658899" s="319"/>
    </row>
    <row r="658959" spans="40:40">
      <c r="AN658959" s="319"/>
    </row>
    <row r="659019" spans="40:40">
      <c r="AN659019" s="319"/>
    </row>
    <row r="659079" spans="40:40">
      <c r="AN659079" s="319"/>
    </row>
    <row r="659139" spans="40:40">
      <c r="AN659139" s="319"/>
    </row>
    <row r="659199" spans="40:40">
      <c r="AN659199" s="319"/>
    </row>
    <row r="659259" spans="40:40">
      <c r="AN659259" s="319"/>
    </row>
    <row r="659319" spans="40:40">
      <c r="AN659319" s="319"/>
    </row>
    <row r="659379" spans="40:40">
      <c r="AN659379" s="319"/>
    </row>
    <row r="659439" spans="40:40">
      <c r="AN659439" s="319"/>
    </row>
    <row r="659499" spans="40:40">
      <c r="AN659499" s="319"/>
    </row>
    <row r="659559" spans="40:40">
      <c r="AN659559" s="319"/>
    </row>
    <row r="659619" spans="40:40">
      <c r="AN659619" s="319"/>
    </row>
    <row r="659679" spans="40:40">
      <c r="AN659679" s="319"/>
    </row>
    <row r="659739" spans="40:40">
      <c r="AN659739" s="319"/>
    </row>
    <row r="659799" spans="40:40">
      <c r="AN659799" s="319"/>
    </row>
    <row r="659859" spans="40:40">
      <c r="AN659859" s="319"/>
    </row>
    <row r="659919" spans="40:40">
      <c r="AN659919" s="319"/>
    </row>
    <row r="659979" spans="40:40">
      <c r="AN659979" s="319"/>
    </row>
    <row r="660039" spans="40:40">
      <c r="AN660039" s="319"/>
    </row>
    <row r="660099" spans="40:40">
      <c r="AN660099" s="319"/>
    </row>
    <row r="660159" spans="40:40">
      <c r="AN660159" s="319"/>
    </row>
    <row r="660219" spans="40:40">
      <c r="AN660219" s="319"/>
    </row>
    <row r="660279" spans="40:40">
      <c r="AN660279" s="319"/>
    </row>
    <row r="660339" spans="40:40">
      <c r="AN660339" s="319"/>
    </row>
    <row r="660399" spans="40:40">
      <c r="AN660399" s="319"/>
    </row>
    <row r="660459" spans="40:40">
      <c r="AN660459" s="319"/>
    </row>
    <row r="660519" spans="40:40">
      <c r="AN660519" s="319"/>
    </row>
    <row r="660579" spans="40:40">
      <c r="AN660579" s="319"/>
    </row>
    <row r="660639" spans="40:40">
      <c r="AN660639" s="319"/>
    </row>
    <row r="660699" spans="40:40">
      <c r="AN660699" s="319"/>
    </row>
    <row r="660759" spans="40:40">
      <c r="AN660759" s="319"/>
    </row>
    <row r="660819" spans="40:40">
      <c r="AN660819" s="319"/>
    </row>
    <row r="660879" spans="40:40">
      <c r="AN660879" s="319"/>
    </row>
    <row r="660939" spans="40:40">
      <c r="AN660939" s="319"/>
    </row>
    <row r="660999" spans="40:40">
      <c r="AN660999" s="319"/>
    </row>
    <row r="661059" spans="40:40">
      <c r="AN661059" s="319"/>
    </row>
    <row r="661119" spans="40:40">
      <c r="AN661119" s="319"/>
    </row>
    <row r="661179" spans="40:40">
      <c r="AN661179" s="319"/>
    </row>
    <row r="661239" spans="40:40">
      <c r="AN661239" s="319"/>
    </row>
    <row r="661299" spans="40:40">
      <c r="AN661299" s="319"/>
    </row>
    <row r="661359" spans="40:40">
      <c r="AN661359" s="319"/>
    </row>
    <row r="661419" spans="40:40">
      <c r="AN661419" s="319"/>
    </row>
    <row r="661479" spans="40:40">
      <c r="AN661479" s="319"/>
    </row>
    <row r="661539" spans="40:40">
      <c r="AN661539" s="319"/>
    </row>
    <row r="661599" spans="40:40">
      <c r="AN661599" s="319"/>
    </row>
    <row r="661659" spans="40:40">
      <c r="AN661659" s="319"/>
    </row>
    <row r="661719" spans="40:40">
      <c r="AN661719" s="319"/>
    </row>
    <row r="661779" spans="40:40">
      <c r="AN661779" s="319"/>
    </row>
    <row r="661839" spans="40:40">
      <c r="AN661839" s="319"/>
    </row>
    <row r="661899" spans="40:40">
      <c r="AN661899" s="319"/>
    </row>
    <row r="661959" spans="40:40">
      <c r="AN661959" s="319"/>
    </row>
    <row r="662019" spans="40:40">
      <c r="AN662019" s="319"/>
    </row>
    <row r="662079" spans="40:40">
      <c r="AN662079" s="319"/>
    </row>
    <row r="662139" spans="40:40">
      <c r="AN662139" s="319"/>
    </row>
    <row r="662199" spans="40:40">
      <c r="AN662199" s="319"/>
    </row>
    <row r="662259" spans="40:40">
      <c r="AN662259" s="319"/>
    </row>
    <row r="662319" spans="40:40">
      <c r="AN662319" s="319"/>
    </row>
    <row r="662379" spans="40:40">
      <c r="AN662379" s="319"/>
    </row>
    <row r="662439" spans="40:40">
      <c r="AN662439" s="319"/>
    </row>
    <row r="662499" spans="40:40">
      <c r="AN662499" s="319"/>
    </row>
    <row r="662559" spans="40:40">
      <c r="AN662559" s="319"/>
    </row>
    <row r="662619" spans="40:40">
      <c r="AN662619" s="319"/>
    </row>
    <row r="662679" spans="40:40">
      <c r="AN662679" s="319"/>
    </row>
    <row r="662739" spans="40:40">
      <c r="AN662739" s="319"/>
    </row>
    <row r="662799" spans="40:40">
      <c r="AN662799" s="319"/>
    </row>
    <row r="662859" spans="40:40">
      <c r="AN662859" s="319"/>
    </row>
    <row r="662919" spans="40:40">
      <c r="AN662919" s="319"/>
    </row>
    <row r="662979" spans="40:40">
      <c r="AN662979" s="319"/>
    </row>
    <row r="663039" spans="40:40">
      <c r="AN663039" s="319"/>
    </row>
    <row r="663099" spans="40:40">
      <c r="AN663099" s="319"/>
    </row>
    <row r="663159" spans="40:40">
      <c r="AN663159" s="319"/>
    </row>
    <row r="663219" spans="40:40">
      <c r="AN663219" s="319"/>
    </row>
    <row r="663279" spans="40:40">
      <c r="AN663279" s="319"/>
    </row>
    <row r="663339" spans="40:40">
      <c r="AN663339" s="319"/>
    </row>
    <row r="663399" spans="40:40">
      <c r="AN663399" s="319"/>
    </row>
    <row r="663459" spans="40:40">
      <c r="AN663459" s="319"/>
    </row>
    <row r="663519" spans="40:40">
      <c r="AN663519" s="319"/>
    </row>
    <row r="663579" spans="40:40">
      <c r="AN663579" s="319"/>
    </row>
    <row r="663639" spans="40:40">
      <c r="AN663639" s="319"/>
    </row>
    <row r="663699" spans="40:40">
      <c r="AN663699" s="319"/>
    </row>
    <row r="663759" spans="40:40">
      <c r="AN663759" s="319"/>
    </row>
    <row r="663819" spans="40:40">
      <c r="AN663819" s="319"/>
    </row>
    <row r="663879" spans="40:40">
      <c r="AN663879" s="319"/>
    </row>
    <row r="663939" spans="40:40">
      <c r="AN663939" s="319"/>
    </row>
    <row r="663999" spans="40:40">
      <c r="AN663999" s="319"/>
    </row>
    <row r="664059" spans="40:40">
      <c r="AN664059" s="319"/>
    </row>
    <row r="664119" spans="40:40">
      <c r="AN664119" s="319"/>
    </row>
    <row r="664179" spans="40:40">
      <c r="AN664179" s="319"/>
    </row>
    <row r="664239" spans="40:40">
      <c r="AN664239" s="319"/>
    </row>
    <row r="664299" spans="40:40">
      <c r="AN664299" s="319"/>
    </row>
    <row r="664359" spans="40:40">
      <c r="AN664359" s="319"/>
    </row>
    <row r="664419" spans="40:40">
      <c r="AN664419" s="319"/>
    </row>
    <row r="664479" spans="40:40">
      <c r="AN664479" s="319"/>
    </row>
    <row r="664539" spans="40:40">
      <c r="AN664539" s="319"/>
    </row>
    <row r="664599" spans="40:40">
      <c r="AN664599" s="319"/>
    </row>
    <row r="664659" spans="40:40">
      <c r="AN664659" s="319"/>
    </row>
    <row r="664719" spans="40:40">
      <c r="AN664719" s="319"/>
    </row>
    <row r="664779" spans="40:40">
      <c r="AN664779" s="319"/>
    </row>
    <row r="664839" spans="40:40">
      <c r="AN664839" s="319"/>
    </row>
    <row r="664899" spans="40:40">
      <c r="AN664899" s="319"/>
    </row>
    <row r="664959" spans="40:40">
      <c r="AN664959" s="319"/>
    </row>
    <row r="665019" spans="40:40">
      <c r="AN665019" s="319"/>
    </row>
    <row r="665079" spans="40:40">
      <c r="AN665079" s="319"/>
    </row>
    <row r="665139" spans="40:40">
      <c r="AN665139" s="319"/>
    </row>
    <row r="665199" spans="40:40">
      <c r="AN665199" s="319"/>
    </row>
    <row r="665259" spans="40:40">
      <c r="AN665259" s="319"/>
    </row>
    <row r="665319" spans="40:40">
      <c r="AN665319" s="319"/>
    </row>
    <row r="665379" spans="40:40">
      <c r="AN665379" s="319"/>
    </row>
    <row r="665439" spans="40:40">
      <c r="AN665439" s="319"/>
    </row>
    <row r="665499" spans="40:40">
      <c r="AN665499" s="319"/>
    </row>
    <row r="665559" spans="40:40">
      <c r="AN665559" s="319"/>
    </row>
    <row r="665619" spans="40:40">
      <c r="AN665619" s="319"/>
    </row>
    <row r="665679" spans="40:40">
      <c r="AN665679" s="319"/>
    </row>
    <row r="665739" spans="40:40">
      <c r="AN665739" s="319"/>
    </row>
    <row r="665799" spans="40:40">
      <c r="AN665799" s="319"/>
    </row>
    <row r="665859" spans="40:40">
      <c r="AN665859" s="319"/>
    </row>
    <row r="665919" spans="40:40">
      <c r="AN665919" s="319"/>
    </row>
    <row r="665979" spans="40:40">
      <c r="AN665979" s="319"/>
    </row>
    <row r="666039" spans="40:40">
      <c r="AN666039" s="319"/>
    </row>
    <row r="666099" spans="40:40">
      <c r="AN666099" s="319"/>
    </row>
    <row r="666159" spans="40:40">
      <c r="AN666159" s="319"/>
    </row>
    <row r="666219" spans="40:40">
      <c r="AN666219" s="319"/>
    </row>
    <row r="666279" spans="40:40">
      <c r="AN666279" s="319"/>
    </row>
    <row r="666339" spans="40:40">
      <c r="AN666339" s="319"/>
    </row>
    <row r="666399" spans="40:40">
      <c r="AN666399" s="319"/>
    </row>
    <row r="666459" spans="40:40">
      <c r="AN666459" s="319"/>
    </row>
    <row r="666519" spans="40:40">
      <c r="AN666519" s="319"/>
    </row>
    <row r="666579" spans="40:40">
      <c r="AN666579" s="319"/>
    </row>
    <row r="666639" spans="40:40">
      <c r="AN666639" s="319"/>
    </row>
    <row r="666699" spans="40:40">
      <c r="AN666699" s="319"/>
    </row>
    <row r="666759" spans="40:40">
      <c r="AN666759" s="319"/>
    </row>
    <row r="666819" spans="40:40">
      <c r="AN666819" s="319"/>
    </row>
    <row r="666879" spans="40:40">
      <c r="AN666879" s="319"/>
    </row>
    <row r="666939" spans="40:40">
      <c r="AN666939" s="319"/>
    </row>
    <row r="666999" spans="40:40">
      <c r="AN666999" s="319"/>
    </row>
    <row r="667059" spans="40:40">
      <c r="AN667059" s="319"/>
    </row>
    <row r="667119" spans="40:40">
      <c r="AN667119" s="319"/>
    </row>
    <row r="667179" spans="40:40">
      <c r="AN667179" s="319"/>
    </row>
    <row r="667239" spans="40:40">
      <c r="AN667239" s="319"/>
    </row>
    <row r="667299" spans="40:40">
      <c r="AN667299" s="319"/>
    </row>
    <row r="667359" spans="40:40">
      <c r="AN667359" s="319"/>
    </row>
    <row r="667419" spans="40:40">
      <c r="AN667419" s="319"/>
    </row>
    <row r="667479" spans="40:40">
      <c r="AN667479" s="319"/>
    </row>
    <row r="667539" spans="40:40">
      <c r="AN667539" s="319"/>
    </row>
    <row r="667599" spans="40:40">
      <c r="AN667599" s="319"/>
    </row>
    <row r="667659" spans="40:40">
      <c r="AN667659" s="319"/>
    </row>
    <row r="667719" spans="40:40">
      <c r="AN667719" s="319"/>
    </row>
    <row r="667779" spans="40:40">
      <c r="AN667779" s="319"/>
    </row>
    <row r="667839" spans="40:40">
      <c r="AN667839" s="319"/>
    </row>
    <row r="667899" spans="40:40">
      <c r="AN667899" s="319"/>
    </row>
    <row r="667959" spans="40:40">
      <c r="AN667959" s="319"/>
    </row>
    <row r="668019" spans="40:40">
      <c r="AN668019" s="319"/>
    </row>
    <row r="668079" spans="40:40">
      <c r="AN668079" s="319"/>
    </row>
    <row r="668139" spans="40:40">
      <c r="AN668139" s="319"/>
    </row>
    <row r="668199" spans="40:40">
      <c r="AN668199" s="319"/>
    </row>
    <row r="668259" spans="40:40">
      <c r="AN668259" s="319"/>
    </row>
    <row r="668319" spans="40:40">
      <c r="AN668319" s="319"/>
    </row>
    <row r="668379" spans="40:40">
      <c r="AN668379" s="319"/>
    </row>
    <row r="668439" spans="40:40">
      <c r="AN668439" s="319"/>
    </row>
    <row r="668499" spans="40:40">
      <c r="AN668499" s="319"/>
    </row>
    <row r="668559" spans="40:40">
      <c r="AN668559" s="319"/>
    </row>
    <row r="668619" spans="40:40">
      <c r="AN668619" s="319"/>
    </row>
    <row r="668679" spans="40:40">
      <c r="AN668679" s="319"/>
    </row>
    <row r="668739" spans="40:40">
      <c r="AN668739" s="319"/>
    </row>
    <row r="668799" spans="40:40">
      <c r="AN668799" s="319"/>
    </row>
    <row r="668859" spans="40:40">
      <c r="AN668859" s="319"/>
    </row>
    <row r="668919" spans="40:40">
      <c r="AN668919" s="319"/>
    </row>
    <row r="668979" spans="40:40">
      <c r="AN668979" s="319"/>
    </row>
    <row r="669039" spans="40:40">
      <c r="AN669039" s="319"/>
    </row>
    <row r="669099" spans="40:40">
      <c r="AN669099" s="319"/>
    </row>
    <row r="669159" spans="40:40">
      <c r="AN669159" s="319"/>
    </row>
    <row r="669219" spans="40:40">
      <c r="AN669219" s="319"/>
    </row>
    <row r="669279" spans="40:40">
      <c r="AN669279" s="319"/>
    </row>
    <row r="669339" spans="40:40">
      <c r="AN669339" s="319"/>
    </row>
    <row r="669399" spans="40:40">
      <c r="AN669399" s="319"/>
    </row>
    <row r="669459" spans="40:40">
      <c r="AN669459" s="319"/>
    </row>
    <row r="669519" spans="40:40">
      <c r="AN669519" s="319"/>
    </row>
    <row r="669579" spans="40:40">
      <c r="AN669579" s="319"/>
    </row>
    <row r="669639" spans="40:40">
      <c r="AN669639" s="319"/>
    </row>
    <row r="669699" spans="40:40">
      <c r="AN669699" s="319"/>
    </row>
    <row r="669759" spans="40:40">
      <c r="AN669759" s="319"/>
    </row>
    <row r="669819" spans="40:40">
      <c r="AN669819" s="319"/>
    </row>
    <row r="669879" spans="40:40">
      <c r="AN669879" s="319"/>
    </row>
    <row r="669939" spans="40:40">
      <c r="AN669939" s="319"/>
    </row>
    <row r="669999" spans="40:40">
      <c r="AN669999" s="319"/>
    </row>
    <row r="670059" spans="40:40">
      <c r="AN670059" s="319"/>
    </row>
    <row r="670119" spans="40:40">
      <c r="AN670119" s="319"/>
    </row>
    <row r="670179" spans="40:40">
      <c r="AN670179" s="319"/>
    </row>
    <row r="670239" spans="40:40">
      <c r="AN670239" s="319"/>
    </row>
    <row r="670299" spans="40:40">
      <c r="AN670299" s="319"/>
    </row>
    <row r="670359" spans="40:40">
      <c r="AN670359" s="319"/>
    </row>
    <row r="670419" spans="40:40">
      <c r="AN670419" s="319"/>
    </row>
    <row r="670479" spans="40:40">
      <c r="AN670479" s="319"/>
    </row>
    <row r="670539" spans="40:40">
      <c r="AN670539" s="319"/>
    </row>
    <row r="670599" spans="40:40">
      <c r="AN670599" s="319"/>
    </row>
    <row r="670659" spans="40:40">
      <c r="AN670659" s="319"/>
    </row>
    <row r="670719" spans="40:40">
      <c r="AN670719" s="319"/>
    </row>
    <row r="670779" spans="40:40">
      <c r="AN670779" s="319"/>
    </row>
    <row r="670839" spans="40:40">
      <c r="AN670839" s="319"/>
    </row>
    <row r="670899" spans="40:40">
      <c r="AN670899" s="319"/>
    </row>
    <row r="670959" spans="40:40">
      <c r="AN670959" s="319"/>
    </row>
    <row r="671019" spans="40:40">
      <c r="AN671019" s="319"/>
    </row>
    <row r="671079" spans="40:40">
      <c r="AN671079" s="319"/>
    </row>
    <row r="671139" spans="40:40">
      <c r="AN671139" s="319"/>
    </row>
    <row r="671199" spans="40:40">
      <c r="AN671199" s="319"/>
    </row>
    <row r="671259" spans="40:40">
      <c r="AN671259" s="319"/>
    </row>
    <row r="671319" spans="40:40">
      <c r="AN671319" s="319"/>
    </row>
    <row r="671379" spans="40:40">
      <c r="AN671379" s="319"/>
    </row>
    <row r="671439" spans="40:40">
      <c r="AN671439" s="319"/>
    </row>
    <row r="671499" spans="40:40">
      <c r="AN671499" s="319"/>
    </row>
    <row r="671559" spans="40:40">
      <c r="AN671559" s="319"/>
    </row>
    <row r="671619" spans="40:40">
      <c r="AN671619" s="319"/>
    </row>
    <row r="671679" spans="40:40">
      <c r="AN671679" s="319"/>
    </row>
    <row r="671739" spans="40:40">
      <c r="AN671739" s="319"/>
    </row>
    <row r="671799" spans="40:40">
      <c r="AN671799" s="319"/>
    </row>
    <row r="671859" spans="40:40">
      <c r="AN671859" s="319"/>
    </row>
    <row r="671919" spans="40:40">
      <c r="AN671919" s="319"/>
    </row>
    <row r="671979" spans="40:40">
      <c r="AN671979" s="319"/>
    </row>
    <row r="672039" spans="40:40">
      <c r="AN672039" s="319"/>
    </row>
    <row r="672099" spans="40:40">
      <c r="AN672099" s="319"/>
    </row>
    <row r="672159" spans="40:40">
      <c r="AN672159" s="319"/>
    </row>
    <row r="672219" spans="40:40">
      <c r="AN672219" s="319"/>
    </row>
    <row r="672279" spans="40:40">
      <c r="AN672279" s="319"/>
    </row>
    <row r="672339" spans="40:40">
      <c r="AN672339" s="319"/>
    </row>
    <row r="672399" spans="40:40">
      <c r="AN672399" s="319"/>
    </row>
    <row r="672459" spans="40:40">
      <c r="AN672459" s="319"/>
    </row>
    <row r="672519" spans="40:40">
      <c r="AN672519" s="319"/>
    </row>
    <row r="672579" spans="40:40">
      <c r="AN672579" s="319"/>
    </row>
    <row r="672639" spans="40:40">
      <c r="AN672639" s="319"/>
    </row>
    <row r="672699" spans="40:40">
      <c r="AN672699" s="319"/>
    </row>
    <row r="672759" spans="40:40">
      <c r="AN672759" s="319"/>
    </row>
    <row r="672819" spans="40:40">
      <c r="AN672819" s="319"/>
    </row>
    <row r="672879" spans="40:40">
      <c r="AN672879" s="319"/>
    </row>
    <row r="672939" spans="40:40">
      <c r="AN672939" s="319"/>
    </row>
    <row r="672999" spans="40:40">
      <c r="AN672999" s="319"/>
    </row>
    <row r="673059" spans="40:40">
      <c r="AN673059" s="319"/>
    </row>
    <row r="673119" spans="40:40">
      <c r="AN673119" s="319"/>
    </row>
    <row r="673179" spans="40:40">
      <c r="AN673179" s="319"/>
    </row>
    <row r="673239" spans="40:40">
      <c r="AN673239" s="319"/>
    </row>
    <row r="673299" spans="40:40">
      <c r="AN673299" s="319"/>
    </row>
    <row r="673359" spans="40:40">
      <c r="AN673359" s="319"/>
    </row>
    <row r="673419" spans="40:40">
      <c r="AN673419" s="319"/>
    </row>
    <row r="673479" spans="40:40">
      <c r="AN673479" s="319"/>
    </row>
    <row r="673539" spans="40:40">
      <c r="AN673539" s="319"/>
    </row>
    <row r="673599" spans="40:40">
      <c r="AN673599" s="319"/>
    </row>
    <row r="673659" spans="40:40">
      <c r="AN673659" s="319"/>
    </row>
    <row r="673719" spans="40:40">
      <c r="AN673719" s="319"/>
    </row>
    <row r="673779" spans="40:40">
      <c r="AN673779" s="319"/>
    </row>
    <row r="673839" spans="40:40">
      <c r="AN673839" s="319"/>
    </row>
    <row r="673899" spans="40:40">
      <c r="AN673899" s="319"/>
    </row>
    <row r="673959" spans="40:40">
      <c r="AN673959" s="319"/>
    </row>
    <row r="674019" spans="40:40">
      <c r="AN674019" s="319"/>
    </row>
    <row r="674079" spans="40:40">
      <c r="AN674079" s="319"/>
    </row>
    <row r="674139" spans="40:40">
      <c r="AN674139" s="319"/>
    </row>
    <row r="674199" spans="40:40">
      <c r="AN674199" s="319"/>
    </row>
    <row r="674259" spans="40:40">
      <c r="AN674259" s="319"/>
    </row>
    <row r="674319" spans="40:40">
      <c r="AN674319" s="319"/>
    </row>
    <row r="674379" spans="40:40">
      <c r="AN674379" s="319"/>
    </row>
    <row r="674439" spans="40:40">
      <c r="AN674439" s="319"/>
    </row>
    <row r="674499" spans="40:40">
      <c r="AN674499" s="319"/>
    </row>
    <row r="674559" spans="40:40">
      <c r="AN674559" s="319"/>
    </row>
    <row r="674619" spans="40:40">
      <c r="AN674619" s="319"/>
    </row>
    <row r="674679" spans="40:40">
      <c r="AN674679" s="319"/>
    </row>
    <row r="674739" spans="40:40">
      <c r="AN674739" s="319"/>
    </row>
    <row r="674799" spans="40:40">
      <c r="AN674799" s="319"/>
    </row>
    <row r="674859" spans="40:40">
      <c r="AN674859" s="319"/>
    </row>
    <row r="674919" spans="40:40">
      <c r="AN674919" s="319"/>
    </row>
    <row r="674979" spans="40:40">
      <c r="AN674979" s="319"/>
    </row>
    <row r="675039" spans="40:40">
      <c r="AN675039" s="319"/>
    </row>
    <row r="675099" spans="40:40">
      <c r="AN675099" s="319"/>
    </row>
    <row r="675159" spans="40:40">
      <c r="AN675159" s="319"/>
    </row>
    <row r="675219" spans="40:40">
      <c r="AN675219" s="319"/>
    </row>
    <row r="675279" spans="40:40">
      <c r="AN675279" s="319"/>
    </row>
    <row r="675339" spans="40:40">
      <c r="AN675339" s="319"/>
    </row>
    <row r="675399" spans="40:40">
      <c r="AN675399" s="319"/>
    </row>
    <row r="675459" spans="40:40">
      <c r="AN675459" s="319"/>
    </row>
    <row r="675519" spans="40:40">
      <c r="AN675519" s="319"/>
    </row>
    <row r="675579" spans="40:40">
      <c r="AN675579" s="319"/>
    </row>
    <row r="675639" spans="40:40">
      <c r="AN675639" s="319"/>
    </row>
    <row r="675699" spans="40:40">
      <c r="AN675699" s="319"/>
    </row>
    <row r="675759" spans="40:40">
      <c r="AN675759" s="319"/>
    </row>
    <row r="675819" spans="40:40">
      <c r="AN675819" s="319"/>
    </row>
    <row r="675879" spans="40:40">
      <c r="AN675879" s="319"/>
    </row>
    <row r="675939" spans="40:40">
      <c r="AN675939" s="319"/>
    </row>
    <row r="675999" spans="40:40">
      <c r="AN675999" s="319"/>
    </row>
    <row r="676059" spans="40:40">
      <c r="AN676059" s="319"/>
    </row>
    <row r="676119" spans="40:40">
      <c r="AN676119" s="319"/>
    </row>
    <row r="676179" spans="40:40">
      <c r="AN676179" s="319"/>
    </row>
    <row r="676239" spans="40:40">
      <c r="AN676239" s="319"/>
    </row>
    <row r="676299" spans="40:40">
      <c r="AN676299" s="319"/>
    </row>
    <row r="676359" spans="40:40">
      <c r="AN676359" s="319"/>
    </row>
    <row r="676419" spans="40:40">
      <c r="AN676419" s="319"/>
    </row>
    <row r="676479" spans="40:40">
      <c r="AN676479" s="319"/>
    </row>
    <row r="676539" spans="40:40">
      <c r="AN676539" s="319"/>
    </row>
    <row r="676599" spans="40:40">
      <c r="AN676599" s="319"/>
    </row>
    <row r="676659" spans="40:40">
      <c r="AN676659" s="319"/>
    </row>
    <row r="676719" spans="40:40">
      <c r="AN676719" s="319"/>
    </row>
    <row r="676779" spans="40:40">
      <c r="AN676779" s="319"/>
    </row>
    <row r="676839" spans="40:40">
      <c r="AN676839" s="319"/>
    </row>
    <row r="676899" spans="40:40">
      <c r="AN676899" s="319"/>
    </row>
    <row r="676959" spans="40:40">
      <c r="AN676959" s="319"/>
    </row>
    <row r="677019" spans="40:40">
      <c r="AN677019" s="319"/>
    </row>
    <row r="677079" spans="40:40">
      <c r="AN677079" s="319"/>
    </row>
    <row r="677139" spans="40:40">
      <c r="AN677139" s="319"/>
    </row>
    <row r="677199" spans="40:40">
      <c r="AN677199" s="319"/>
    </row>
    <row r="677259" spans="40:40">
      <c r="AN677259" s="319"/>
    </row>
    <row r="677319" spans="40:40">
      <c r="AN677319" s="319"/>
    </row>
    <row r="677379" spans="40:40">
      <c r="AN677379" s="319"/>
    </row>
    <row r="677439" spans="40:40">
      <c r="AN677439" s="319"/>
    </row>
    <row r="677499" spans="40:40">
      <c r="AN677499" s="319"/>
    </row>
    <row r="677559" spans="40:40">
      <c r="AN677559" s="319"/>
    </row>
    <row r="677619" spans="40:40">
      <c r="AN677619" s="319"/>
    </row>
    <row r="677679" spans="40:40">
      <c r="AN677679" s="319"/>
    </row>
    <row r="677739" spans="40:40">
      <c r="AN677739" s="319"/>
    </row>
    <row r="677799" spans="40:40">
      <c r="AN677799" s="319"/>
    </row>
    <row r="677859" spans="40:40">
      <c r="AN677859" s="319"/>
    </row>
    <row r="677919" spans="40:40">
      <c r="AN677919" s="319"/>
    </row>
    <row r="677979" spans="40:40">
      <c r="AN677979" s="319"/>
    </row>
    <row r="678039" spans="40:40">
      <c r="AN678039" s="319"/>
    </row>
    <row r="678099" spans="40:40">
      <c r="AN678099" s="319"/>
    </row>
    <row r="678159" spans="40:40">
      <c r="AN678159" s="319"/>
    </row>
    <row r="678219" spans="40:40">
      <c r="AN678219" s="319"/>
    </row>
    <row r="678279" spans="40:40">
      <c r="AN678279" s="319"/>
    </row>
    <row r="678339" spans="40:40">
      <c r="AN678339" s="319"/>
    </row>
    <row r="678399" spans="40:40">
      <c r="AN678399" s="319"/>
    </row>
    <row r="678459" spans="40:40">
      <c r="AN678459" s="319"/>
    </row>
    <row r="678519" spans="40:40">
      <c r="AN678519" s="319"/>
    </row>
    <row r="678579" spans="40:40">
      <c r="AN678579" s="319"/>
    </row>
    <row r="678639" spans="40:40">
      <c r="AN678639" s="319"/>
    </row>
    <row r="678699" spans="40:40">
      <c r="AN678699" s="319"/>
    </row>
    <row r="678759" spans="40:40">
      <c r="AN678759" s="319"/>
    </row>
    <row r="678819" spans="40:40">
      <c r="AN678819" s="319"/>
    </row>
    <row r="678879" spans="40:40">
      <c r="AN678879" s="319"/>
    </row>
    <row r="678939" spans="40:40">
      <c r="AN678939" s="319"/>
    </row>
    <row r="678999" spans="40:40">
      <c r="AN678999" s="319"/>
    </row>
    <row r="679059" spans="40:40">
      <c r="AN679059" s="319"/>
    </row>
    <row r="679119" spans="40:40">
      <c r="AN679119" s="319"/>
    </row>
    <row r="679179" spans="40:40">
      <c r="AN679179" s="319"/>
    </row>
    <row r="679239" spans="40:40">
      <c r="AN679239" s="319"/>
    </row>
    <row r="679299" spans="40:40">
      <c r="AN679299" s="319"/>
    </row>
    <row r="679359" spans="40:40">
      <c r="AN679359" s="319"/>
    </row>
    <row r="679419" spans="40:40">
      <c r="AN679419" s="319"/>
    </row>
    <row r="679479" spans="40:40">
      <c r="AN679479" s="319"/>
    </row>
    <row r="679539" spans="40:40">
      <c r="AN679539" s="319"/>
    </row>
    <row r="679599" spans="40:40">
      <c r="AN679599" s="319"/>
    </row>
    <row r="679659" spans="40:40">
      <c r="AN679659" s="319"/>
    </row>
    <row r="679719" spans="40:40">
      <c r="AN679719" s="319"/>
    </row>
    <row r="679779" spans="40:40">
      <c r="AN679779" s="319"/>
    </row>
    <row r="679839" spans="40:40">
      <c r="AN679839" s="319"/>
    </row>
    <row r="679899" spans="40:40">
      <c r="AN679899" s="319"/>
    </row>
    <row r="679959" spans="40:40">
      <c r="AN679959" s="319"/>
    </row>
    <row r="680019" spans="40:40">
      <c r="AN680019" s="319"/>
    </row>
    <row r="680079" spans="40:40">
      <c r="AN680079" s="319"/>
    </row>
    <row r="680139" spans="40:40">
      <c r="AN680139" s="319"/>
    </row>
    <row r="680199" spans="40:40">
      <c r="AN680199" s="319"/>
    </row>
    <row r="680259" spans="40:40">
      <c r="AN680259" s="319"/>
    </row>
    <row r="680319" spans="40:40">
      <c r="AN680319" s="319"/>
    </row>
    <row r="680379" spans="40:40">
      <c r="AN680379" s="319"/>
    </row>
    <row r="680439" spans="40:40">
      <c r="AN680439" s="319"/>
    </row>
    <row r="680499" spans="40:40">
      <c r="AN680499" s="319"/>
    </row>
    <row r="680559" spans="40:40">
      <c r="AN680559" s="319"/>
    </row>
    <row r="680619" spans="40:40">
      <c r="AN680619" s="319"/>
    </row>
    <row r="680679" spans="40:40">
      <c r="AN680679" s="319"/>
    </row>
    <row r="680739" spans="40:40">
      <c r="AN680739" s="319"/>
    </row>
    <row r="680799" spans="40:40">
      <c r="AN680799" s="319"/>
    </row>
    <row r="680859" spans="40:40">
      <c r="AN680859" s="319"/>
    </row>
    <row r="680919" spans="40:40">
      <c r="AN680919" s="319"/>
    </row>
    <row r="680979" spans="40:40">
      <c r="AN680979" s="319"/>
    </row>
    <row r="681039" spans="40:40">
      <c r="AN681039" s="319"/>
    </row>
    <row r="681099" spans="40:40">
      <c r="AN681099" s="319"/>
    </row>
    <row r="681159" spans="40:40">
      <c r="AN681159" s="319"/>
    </row>
    <row r="681219" spans="40:40">
      <c r="AN681219" s="319"/>
    </row>
    <row r="681279" spans="40:40">
      <c r="AN681279" s="319"/>
    </row>
    <row r="681339" spans="40:40">
      <c r="AN681339" s="319"/>
    </row>
    <row r="681399" spans="40:40">
      <c r="AN681399" s="319"/>
    </row>
    <row r="681459" spans="40:40">
      <c r="AN681459" s="319"/>
    </row>
    <row r="681519" spans="40:40">
      <c r="AN681519" s="319"/>
    </row>
    <row r="681579" spans="40:40">
      <c r="AN681579" s="319"/>
    </row>
    <row r="681639" spans="40:40">
      <c r="AN681639" s="319"/>
    </row>
    <row r="681699" spans="40:40">
      <c r="AN681699" s="319"/>
    </row>
    <row r="681759" spans="40:40">
      <c r="AN681759" s="319"/>
    </row>
    <row r="681819" spans="40:40">
      <c r="AN681819" s="319"/>
    </row>
    <row r="681879" spans="40:40">
      <c r="AN681879" s="319"/>
    </row>
    <row r="681939" spans="40:40">
      <c r="AN681939" s="319"/>
    </row>
    <row r="681999" spans="40:40">
      <c r="AN681999" s="319"/>
    </row>
    <row r="682059" spans="40:40">
      <c r="AN682059" s="319"/>
    </row>
    <row r="682119" spans="40:40">
      <c r="AN682119" s="319"/>
    </row>
    <row r="682179" spans="40:40">
      <c r="AN682179" s="319"/>
    </row>
    <row r="682239" spans="40:40">
      <c r="AN682239" s="319"/>
    </row>
    <row r="682299" spans="40:40">
      <c r="AN682299" s="319"/>
    </row>
    <row r="682359" spans="40:40">
      <c r="AN682359" s="319"/>
    </row>
    <row r="682419" spans="40:40">
      <c r="AN682419" s="319"/>
    </row>
    <row r="682479" spans="40:40">
      <c r="AN682479" s="319"/>
    </row>
    <row r="682539" spans="40:40">
      <c r="AN682539" s="319"/>
    </row>
    <row r="682599" spans="40:40">
      <c r="AN682599" s="319"/>
    </row>
    <row r="682659" spans="40:40">
      <c r="AN682659" s="319"/>
    </row>
    <row r="682719" spans="40:40">
      <c r="AN682719" s="319"/>
    </row>
    <row r="682779" spans="40:40">
      <c r="AN682779" s="319"/>
    </row>
    <row r="682839" spans="40:40">
      <c r="AN682839" s="319"/>
    </row>
    <row r="682899" spans="40:40">
      <c r="AN682899" s="319"/>
    </row>
    <row r="682959" spans="40:40">
      <c r="AN682959" s="319"/>
    </row>
    <row r="683019" spans="40:40">
      <c r="AN683019" s="319"/>
    </row>
    <row r="683079" spans="40:40">
      <c r="AN683079" s="319"/>
    </row>
    <row r="683139" spans="40:40">
      <c r="AN683139" s="319"/>
    </row>
    <row r="683199" spans="40:40">
      <c r="AN683199" s="319"/>
    </row>
    <row r="683259" spans="40:40">
      <c r="AN683259" s="319"/>
    </row>
    <row r="683319" spans="40:40">
      <c r="AN683319" s="319"/>
    </row>
    <row r="683379" spans="40:40">
      <c r="AN683379" s="319"/>
    </row>
    <row r="683439" spans="40:40">
      <c r="AN683439" s="319"/>
    </row>
    <row r="683499" spans="40:40">
      <c r="AN683499" s="319"/>
    </row>
    <row r="683559" spans="40:40">
      <c r="AN683559" s="319"/>
    </row>
    <row r="683619" spans="40:40">
      <c r="AN683619" s="319"/>
    </row>
    <row r="683679" spans="40:40">
      <c r="AN683679" s="319"/>
    </row>
    <row r="683739" spans="40:40">
      <c r="AN683739" s="319"/>
    </row>
    <row r="683799" spans="40:40">
      <c r="AN683799" s="319"/>
    </row>
    <row r="683859" spans="40:40">
      <c r="AN683859" s="319"/>
    </row>
    <row r="683919" spans="40:40">
      <c r="AN683919" s="319"/>
    </row>
    <row r="683979" spans="40:40">
      <c r="AN683979" s="319"/>
    </row>
    <row r="684039" spans="40:40">
      <c r="AN684039" s="319"/>
    </row>
    <row r="684099" spans="40:40">
      <c r="AN684099" s="319"/>
    </row>
    <row r="684159" spans="40:40">
      <c r="AN684159" s="319"/>
    </row>
    <row r="684219" spans="40:40">
      <c r="AN684219" s="319"/>
    </row>
    <row r="684279" spans="40:40">
      <c r="AN684279" s="319"/>
    </row>
    <row r="684339" spans="40:40">
      <c r="AN684339" s="319"/>
    </row>
    <row r="684399" spans="40:40">
      <c r="AN684399" s="319"/>
    </row>
    <row r="684459" spans="40:40">
      <c r="AN684459" s="319"/>
    </row>
    <row r="684519" spans="40:40">
      <c r="AN684519" s="319"/>
    </row>
    <row r="684579" spans="40:40">
      <c r="AN684579" s="319"/>
    </row>
    <row r="684639" spans="40:40">
      <c r="AN684639" s="319"/>
    </row>
    <row r="684699" spans="40:40">
      <c r="AN684699" s="319"/>
    </row>
    <row r="684759" spans="40:40">
      <c r="AN684759" s="319"/>
    </row>
    <row r="684819" spans="40:40">
      <c r="AN684819" s="319"/>
    </row>
    <row r="684879" spans="40:40">
      <c r="AN684879" s="319"/>
    </row>
    <row r="684939" spans="40:40">
      <c r="AN684939" s="319"/>
    </row>
    <row r="684999" spans="40:40">
      <c r="AN684999" s="319"/>
    </row>
    <row r="685059" spans="40:40">
      <c r="AN685059" s="319"/>
    </row>
    <row r="685119" spans="40:40">
      <c r="AN685119" s="319"/>
    </row>
    <row r="685179" spans="40:40">
      <c r="AN685179" s="319"/>
    </row>
    <row r="685239" spans="40:40">
      <c r="AN685239" s="319"/>
    </row>
    <row r="685299" spans="40:40">
      <c r="AN685299" s="319"/>
    </row>
    <row r="685359" spans="40:40">
      <c r="AN685359" s="319"/>
    </row>
    <row r="685419" spans="40:40">
      <c r="AN685419" s="319"/>
    </row>
    <row r="685479" spans="40:40">
      <c r="AN685479" s="319"/>
    </row>
    <row r="685539" spans="40:40">
      <c r="AN685539" s="319"/>
    </row>
    <row r="685599" spans="40:40">
      <c r="AN685599" s="319"/>
    </row>
    <row r="685659" spans="40:40">
      <c r="AN685659" s="319"/>
    </row>
    <row r="685719" spans="40:40">
      <c r="AN685719" s="319"/>
    </row>
    <row r="685779" spans="40:40">
      <c r="AN685779" s="319"/>
    </row>
    <row r="685839" spans="40:40">
      <c r="AN685839" s="319"/>
    </row>
    <row r="685899" spans="40:40">
      <c r="AN685899" s="319"/>
    </row>
    <row r="685959" spans="40:40">
      <c r="AN685959" s="319"/>
    </row>
    <row r="686019" spans="40:40">
      <c r="AN686019" s="319"/>
    </row>
    <row r="686079" spans="40:40">
      <c r="AN686079" s="319"/>
    </row>
    <row r="686139" spans="40:40">
      <c r="AN686139" s="319"/>
    </row>
    <row r="686199" spans="40:40">
      <c r="AN686199" s="319"/>
    </row>
    <row r="686259" spans="40:40">
      <c r="AN686259" s="319"/>
    </row>
    <row r="686319" spans="40:40">
      <c r="AN686319" s="319"/>
    </row>
    <row r="686379" spans="40:40">
      <c r="AN686379" s="319"/>
    </row>
    <row r="686439" spans="40:40">
      <c r="AN686439" s="319"/>
    </row>
    <row r="686499" spans="40:40">
      <c r="AN686499" s="319"/>
    </row>
    <row r="686559" spans="40:40">
      <c r="AN686559" s="319"/>
    </row>
    <row r="686619" spans="40:40">
      <c r="AN686619" s="319"/>
    </row>
    <row r="686679" spans="40:40">
      <c r="AN686679" s="319"/>
    </row>
    <row r="686739" spans="40:40">
      <c r="AN686739" s="319"/>
    </row>
    <row r="686799" spans="40:40">
      <c r="AN686799" s="319"/>
    </row>
    <row r="686859" spans="40:40">
      <c r="AN686859" s="319"/>
    </row>
    <row r="686919" spans="40:40">
      <c r="AN686919" s="319"/>
    </row>
    <row r="686979" spans="40:40">
      <c r="AN686979" s="319"/>
    </row>
    <row r="687039" spans="40:40">
      <c r="AN687039" s="319"/>
    </row>
    <row r="687099" spans="40:40">
      <c r="AN687099" s="319"/>
    </row>
    <row r="687159" spans="40:40">
      <c r="AN687159" s="319"/>
    </row>
    <row r="687219" spans="40:40">
      <c r="AN687219" s="319"/>
    </row>
    <row r="687279" spans="40:40">
      <c r="AN687279" s="319"/>
    </row>
    <row r="687339" spans="40:40">
      <c r="AN687339" s="319"/>
    </row>
    <row r="687399" spans="40:40">
      <c r="AN687399" s="319"/>
    </row>
    <row r="687459" spans="40:40">
      <c r="AN687459" s="319"/>
    </row>
    <row r="687519" spans="40:40">
      <c r="AN687519" s="319"/>
    </row>
    <row r="687579" spans="40:40">
      <c r="AN687579" s="319"/>
    </row>
    <row r="687639" spans="40:40">
      <c r="AN687639" s="319"/>
    </row>
    <row r="687699" spans="40:40">
      <c r="AN687699" s="319"/>
    </row>
    <row r="687759" spans="40:40">
      <c r="AN687759" s="319"/>
    </row>
    <row r="687819" spans="40:40">
      <c r="AN687819" s="319"/>
    </row>
    <row r="687879" spans="40:40">
      <c r="AN687879" s="319"/>
    </row>
    <row r="687939" spans="40:40">
      <c r="AN687939" s="319"/>
    </row>
    <row r="687999" spans="40:40">
      <c r="AN687999" s="319"/>
    </row>
    <row r="688059" spans="40:40">
      <c r="AN688059" s="319"/>
    </row>
    <row r="688119" spans="40:40">
      <c r="AN688119" s="319"/>
    </row>
    <row r="688179" spans="40:40">
      <c r="AN688179" s="319"/>
    </row>
    <row r="688239" spans="40:40">
      <c r="AN688239" s="319"/>
    </row>
    <row r="688299" spans="40:40">
      <c r="AN688299" s="319"/>
    </row>
    <row r="688359" spans="40:40">
      <c r="AN688359" s="319"/>
    </row>
    <row r="688419" spans="40:40">
      <c r="AN688419" s="319"/>
    </row>
    <row r="688479" spans="40:40">
      <c r="AN688479" s="319"/>
    </row>
    <row r="688539" spans="40:40">
      <c r="AN688539" s="319"/>
    </row>
    <row r="688599" spans="40:40">
      <c r="AN688599" s="319"/>
    </row>
    <row r="688659" spans="40:40">
      <c r="AN688659" s="319"/>
    </row>
    <row r="688719" spans="40:40">
      <c r="AN688719" s="319"/>
    </row>
    <row r="688779" spans="40:40">
      <c r="AN688779" s="319"/>
    </row>
    <row r="688839" spans="40:40">
      <c r="AN688839" s="319"/>
    </row>
    <row r="688899" spans="40:40">
      <c r="AN688899" s="319"/>
    </row>
    <row r="688959" spans="40:40">
      <c r="AN688959" s="319"/>
    </row>
    <row r="689019" spans="40:40">
      <c r="AN689019" s="319"/>
    </row>
    <row r="689079" spans="40:40">
      <c r="AN689079" s="319"/>
    </row>
    <row r="689139" spans="40:40">
      <c r="AN689139" s="319"/>
    </row>
    <row r="689199" spans="40:40">
      <c r="AN689199" s="319"/>
    </row>
    <row r="689259" spans="40:40">
      <c r="AN689259" s="319"/>
    </row>
    <row r="689319" spans="40:40">
      <c r="AN689319" s="319"/>
    </row>
    <row r="689379" spans="40:40">
      <c r="AN689379" s="319"/>
    </row>
    <row r="689439" spans="40:40">
      <c r="AN689439" s="319"/>
    </row>
    <row r="689499" spans="40:40">
      <c r="AN689499" s="319"/>
    </row>
    <row r="689559" spans="40:40">
      <c r="AN689559" s="319"/>
    </row>
    <row r="689619" spans="40:40">
      <c r="AN689619" s="319"/>
    </row>
    <row r="689679" spans="40:40">
      <c r="AN689679" s="319"/>
    </row>
    <row r="689739" spans="40:40">
      <c r="AN689739" s="319"/>
    </row>
    <row r="689799" spans="40:40">
      <c r="AN689799" s="319"/>
    </row>
    <row r="689859" spans="40:40">
      <c r="AN689859" s="319"/>
    </row>
    <row r="689919" spans="40:40">
      <c r="AN689919" s="319"/>
    </row>
    <row r="689979" spans="40:40">
      <c r="AN689979" s="319"/>
    </row>
    <row r="690039" spans="40:40">
      <c r="AN690039" s="319"/>
    </row>
    <row r="690099" spans="40:40">
      <c r="AN690099" s="319"/>
    </row>
    <row r="690159" spans="40:40">
      <c r="AN690159" s="319"/>
    </row>
    <row r="690219" spans="40:40">
      <c r="AN690219" s="319"/>
    </row>
    <row r="690279" spans="40:40">
      <c r="AN690279" s="319"/>
    </row>
    <row r="690339" spans="40:40">
      <c r="AN690339" s="319"/>
    </row>
    <row r="690399" spans="40:40">
      <c r="AN690399" s="319"/>
    </row>
    <row r="690459" spans="40:40">
      <c r="AN690459" s="319"/>
    </row>
    <row r="690519" spans="40:40">
      <c r="AN690519" s="319"/>
    </row>
    <row r="690579" spans="40:40">
      <c r="AN690579" s="319"/>
    </row>
    <row r="690639" spans="40:40">
      <c r="AN690639" s="319"/>
    </row>
    <row r="690699" spans="40:40">
      <c r="AN690699" s="319"/>
    </row>
    <row r="690759" spans="40:40">
      <c r="AN690759" s="319"/>
    </row>
    <row r="690819" spans="40:40">
      <c r="AN690819" s="319"/>
    </row>
    <row r="690879" spans="40:40">
      <c r="AN690879" s="319"/>
    </row>
    <row r="690939" spans="40:40">
      <c r="AN690939" s="319"/>
    </row>
    <row r="690999" spans="40:40">
      <c r="AN690999" s="319"/>
    </row>
    <row r="691059" spans="40:40">
      <c r="AN691059" s="319"/>
    </row>
    <row r="691119" spans="40:40">
      <c r="AN691119" s="319"/>
    </row>
    <row r="691179" spans="40:40">
      <c r="AN691179" s="319"/>
    </row>
    <row r="691239" spans="40:40">
      <c r="AN691239" s="319"/>
    </row>
    <row r="691299" spans="40:40">
      <c r="AN691299" s="319"/>
    </row>
    <row r="691359" spans="40:40">
      <c r="AN691359" s="319"/>
    </row>
    <row r="691419" spans="40:40">
      <c r="AN691419" s="319"/>
    </row>
    <row r="691479" spans="40:40">
      <c r="AN691479" s="319"/>
    </row>
    <row r="691539" spans="40:40">
      <c r="AN691539" s="319"/>
    </row>
    <row r="691599" spans="40:40">
      <c r="AN691599" s="319"/>
    </row>
    <row r="691659" spans="40:40">
      <c r="AN691659" s="319"/>
    </row>
    <row r="691719" spans="40:40">
      <c r="AN691719" s="319"/>
    </row>
    <row r="691779" spans="40:40">
      <c r="AN691779" s="319"/>
    </row>
    <row r="691839" spans="40:40">
      <c r="AN691839" s="319"/>
    </row>
    <row r="691899" spans="40:40">
      <c r="AN691899" s="319"/>
    </row>
    <row r="691959" spans="40:40">
      <c r="AN691959" s="319"/>
    </row>
    <row r="692019" spans="40:40">
      <c r="AN692019" s="319"/>
    </row>
    <row r="692079" spans="40:40">
      <c r="AN692079" s="319"/>
    </row>
    <row r="692139" spans="40:40">
      <c r="AN692139" s="319"/>
    </row>
    <row r="692199" spans="40:40">
      <c r="AN692199" s="319"/>
    </row>
    <row r="692259" spans="40:40">
      <c r="AN692259" s="319"/>
    </row>
    <row r="692319" spans="40:40">
      <c r="AN692319" s="319"/>
    </row>
    <row r="692379" spans="40:40">
      <c r="AN692379" s="319"/>
    </row>
    <row r="692439" spans="40:40">
      <c r="AN692439" s="319"/>
    </row>
    <row r="692499" spans="40:40">
      <c r="AN692499" s="319"/>
    </row>
    <row r="692559" spans="40:40">
      <c r="AN692559" s="319"/>
    </row>
    <row r="692619" spans="40:40">
      <c r="AN692619" s="319"/>
    </row>
    <row r="692679" spans="40:40">
      <c r="AN692679" s="319"/>
    </row>
    <row r="692739" spans="40:40">
      <c r="AN692739" s="319"/>
    </row>
    <row r="692799" spans="40:40">
      <c r="AN692799" s="319"/>
    </row>
    <row r="692859" spans="40:40">
      <c r="AN692859" s="319"/>
    </row>
    <row r="692919" spans="40:40">
      <c r="AN692919" s="319"/>
    </row>
    <row r="692979" spans="40:40">
      <c r="AN692979" s="319"/>
    </row>
    <row r="693039" spans="40:40">
      <c r="AN693039" s="319"/>
    </row>
    <row r="693099" spans="40:40">
      <c r="AN693099" s="319"/>
    </row>
    <row r="693159" spans="40:40">
      <c r="AN693159" s="319"/>
    </row>
    <row r="693219" spans="40:40">
      <c r="AN693219" s="319"/>
    </row>
    <row r="693279" spans="40:40">
      <c r="AN693279" s="319"/>
    </row>
    <row r="693339" spans="40:40">
      <c r="AN693339" s="319"/>
    </row>
    <row r="693399" spans="40:40">
      <c r="AN693399" s="319"/>
    </row>
    <row r="693459" spans="40:40">
      <c r="AN693459" s="319"/>
    </row>
    <row r="693519" spans="40:40">
      <c r="AN693519" s="319"/>
    </row>
    <row r="693579" spans="40:40">
      <c r="AN693579" s="319"/>
    </row>
    <row r="693639" spans="40:40">
      <c r="AN693639" s="319"/>
    </row>
    <row r="693699" spans="40:40">
      <c r="AN693699" s="319"/>
    </row>
    <row r="693759" spans="40:40">
      <c r="AN693759" s="319"/>
    </row>
    <row r="693819" spans="40:40">
      <c r="AN693819" s="319"/>
    </row>
    <row r="693879" spans="40:40">
      <c r="AN693879" s="319"/>
    </row>
    <row r="693939" spans="40:40">
      <c r="AN693939" s="319"/>
    </row>
    <row r="693999" spans="40:40">
      <c r="AN693999" s="319"/>
    </row>
    <row r="694059" spans="40:40">
      <c r="AN694059" s="319"/>
    </row>
    <row r="694119" spans="40:40">
      <c r="AN694119" s="319"/>
    </row>
    <row r="694179" spans="40:40">
      <c r="AN694179" s="319"/>
    </row>
    <row r="694239" spans="40:40">
      <c r="AN694239" s="319"/>
    </row>
    <row r="694299" spans="40:40">
      <c r="AN694299" s="319"/>
    </row>
    <row r="694359" spans="40:40">
      <c r="AN694359" s="319"/>
    </row>
    <row r="694419" spans="40:40">
      <c r="AN694419" s="319"/>
    </row>
    <row r="694479" spans="40:40">
      <c r="AN694479" s="319"/>
    </row>
    <row r="694539" spans="40:40">
      <c r="AN694539" s="319"/>
    </row>
    <row r="694599" spans="40:40">
      <c r="AN694599" s="319"/>
    </row>
    <row r="694659" spans="40:40">
      <c r="AN694659" s="319"/>
    </row>
    <row r="694719" spans="40:40">
      <c r="AN694719" s="319"/>
    </row>
    <row r="694779" spans="40:40">
      <c r="AN694779" s="319"/>
    </row>
    <row r="694839" spans="40:40">
      <c r="AN694839" s="319"/>
    </row>
    <row r="694899" spans="40:40">
      <c r="AN694899" s="319"/>
    </row>
    <row r="694959" spans="40:40">
      <c r="AN694959" s="319"/>
    </row>
    <row r="695019" spans="40:40">
      <c r="AN695019" s="319"/>
    </row>
    <row r="695079" spans="40:40">
      <c r="AN695079" s="319"/>
    </row>
    <row r="695139" spans="40:40">
      <c r="AN695139" s="319"/>
    </row>
    <row r="695199" spans="40:40">
      <c r="AN695199" s="319"/>
    </row>
    <row r="695259" spans="40:40">
      <c r="AN695259" s="319"/>
    </row>
    <row r="695319" spans="40:40">
      <c r="AN695319" s="319"/>
    </row>
    <row r="695379" spans="40:40">
      <c r="AN695379" s="319"/>
    </row>
    <row r="695439" spans="40:40">
      <c r="AN695439" s="319"/>
    </row>
    <row r="695499" spans="40:40">
      <c r="AN695499" s="319"/>
    </row>
    <row r="695559" spans="40:40">
      <c r="AN695559" s="319"/>
    </row>
    <row r="695619" spans="40:40">
      <c r="AN695619" s="319"/>
    </row>
    <row r="695679" spans="40:40">
      <c r="AN695679" s="319"/>
    </row>
    <row r="695739" spans="40:40">
      <c r="AN695739" s="319"/>
    </row>
    <row r="695799" spans="40:40">
      <c r="AN695799" s="319"/>
    </row>
    <row r="695859" spans="40:40">
      <c r="AN695859" s="319"/>
    </row>
    <row r="695919" spans="40:40">
      <c r="AN695919" s="319"/>
    </row>
    <row r="695979" spans="40:40">
      <c r="AN695979" s="319"/>
    </row>
    <row r="696039" spans="40:40">
      <c r="AN696039" s="319"/>
    </row>
    <row r="696099" spans="40:40">
      <c r="AN696099" s="319"/>
    </row>
    <row r="696159" spans="40:40">
      <c r="AN696159" s="319"/>
    </row>
    <row r="696219" spans="40:40">
      <c r="AN696219" s="319"/>
    </row>
    <row r="696279" spans="40:40">
      <c r="AN696279" s="319"/>
    </row>
    <row r="696339" spans="40:40">
      <c r="AN696339" s="319"/>
    </row>
    <row r="696399" spans="40:40">
      <c r="AN696399" s="319"/>
    </row>
    <row r="696459" spans="40:40">
      <c r="AN696459" s="319"/>
    </row>
    <row r="696519" spans="40:40">
      <c r="AN696519" s="319"/>
    </row>
    <row r="696579" spans="40:40">
      <c r="AN696579" s="319"/>
    </row>
    <row r="696639" spans="40:40">
      <c r="AN696639" s="319"/>
    </row>
    <row r="696699" spans="40:40">
      <c r="AN696699" s="319"/>
    </row>
    <row r="696759" spans="40:40">
      <c r="AN696759" s="319"/>
    </row>
    <row r="696819" spans="40:40">
      <c r="AN696819" s="319"/>
    </row>
    <row r="696879" spans="40:40">
      <c r="AN696879" s="319"/>
    </row>
    <row r="696939" spans="40:40">
      <c r="AN696939" s="319"/>
    </row>
    <row r="696999" spans="40:40">
      <c r="AN696999" s="319"/>
    </row>
    <row r="697059" spans="40:40">
      <c r="AN697059" s="319"/>
    </row>
    <row r="697119" spans="40:40">
      <c r="AN697119" s="319"/>
    </row>
    <row r="697179" spans="40:40">
      <c r="AN697179" s="319"/>
    </row>
    <row r="697239" spans="40:40">
      <c r="AN697239" s="319"/>
    </row>
    <row r="697299" spans="40:40">
      <c r="AN697299" s="319"/>
    </row>
    <row r="697359" spans="40:40">
      <c r="AN697359" s="319"/>
    </row>
    <row r="697419" spans="40:40">
      <c r="AN697419" s="319"/>
    </row>
    <row r="697479" spans="40:40">
      <c r="AN697479" s="319"/>
    </row>
    <row r="697539" spans="40:40">
      <c r="AN697539" s="319"/>
    </row>
    <row r="697599" spans="40:40">
      <c r="AN697599" s="319"/>
    </row>
    <row r="697659" spans="40:40">
      <c r="AN697659" s="319"/>
    </row>
    <row r="697719" spans="40:40">
      <c r="AN697719" s="319"/>
    </row>
    <row r="697779" spans="40:40">
      <c r="AN697779" s="319"/>
    </row>
    <row r="697839" spans="40:40">
      <c r="AN697839" s="319"/>
    </row>
    <row r="697899" spans="40:40">
      <c r="AN697899" s="319"/>
    </row>
    <row r="697959" spans="40:40">
      <c r="AN697959" s="319"/>
    </row>
    <row r="698019" spans="40:40">
      <c r="AN698019" s="319"/>
    </row>
    <row r="698079" spans="40:40">
      <c r="AN698079" s="319"/>
    </row>
    <row r="698139" spans="40:40">
      <c r="AN698139" s="319"/>
    </row>
    <row r="698199" spans="40:40">
      <c r="AN698199" s="319"/>
    </row>
    <row r="698259" spans="40:40">
      <c r="AN698259" s="319"/>
    </row>
    <row r="698319" spans="40:40">
      <c r="AN698319" s="319"/>
    </row>
    <row r="698379" spans="40:40">
      <c r="AN698379" s="319"/>
    </row>
    <row r="698439" spans="40:40">
      <c r="AN698439" s="319"/>
    </row>
    <row r="698499" spans="40:40">
      <c r="AN698499" s="319"/>
    </row>
    <row r="698559" spans="40:40">
      <c r="AN698559" s="319"/>
    </row>
    <row r="698619" spans="40:40">
      <c r="AN698619" s="319"/>
    </row>
    <row r="698679" spans="40:40">
      <c r="AN698679" s="319"/>
    </row>
    <row r="698739" spans="40:40">
      <c r="AN698739" s="319"/>
    </row>
    <row r="698799" spans="40:40">
      <c r="AN698799" s="319"/>
    </row>
    <row r="698859" spans="40:40">
      <c r="AN698859" s="319"/>
    </row>
    <row r="698919" spans="40:40">
      <c r="AN698919" s="319"/>
    </row>
    <row r="698979" spans="40:40">
      <c r="AN698979" s="319"/>
    </row>
    <row r="699039" spans="40:40">
      <c r="AN699039" s="319"/>
    </row>
    <row r="699099" spans="40:40">
      <c r="AN699099" s="319"/>
    </row>
    <row r="699159" spans="40:40">
      <c r="AN699159" s="319"/>
    </row>
    <row r="699219" spans="40:40">
      <c r="AN699219" s="319"/>
    </row>
    <row r="699279" spans="40:40">
      <c r="AN699279" s="319"/>
    </row>
    <row r="699339" spans="40:40">
      <c r="AN699339" s="319"/>
    </row>
    <row r="699399" spans="40:40">
      <c r="AN699399" s="319"/>
    </row>
    <row r="699459" spans="40:40">
      <c r="AN699459" s="319"/>
    </row>
    <row r="699519" spans="40:40">
      <c r="AN699519" s="319"/>
    </row>
    <row r="699579" spans="40:40">
      <c r="AN699579" s="319"/>
    </row>
    <row r="699639" spans="40:40">
      <c r="AN699639" s="319"/>
    </row>
    <row r="699699" spans="40:40">
      <c r="AN699699" s="319"/>
    </row>
    <row r="699759" spans="40:40">
      <c r="AN699759" s="319"/>
    </row>
    <row r="699819" spans="40:40">
      <c r="AN699819" s="319"/>
    </row>
    <row r="699879" spans="40:40">
      <c r="AN699879" s="319"/>
    </row>
    <row r="699939" spans="40:40">
      <c r="AN699939" s="319"/>
    </row>
    <row r="699999" spans="40:40">
      <c r="AN699999" s="319"/>
    </row>
    <row r="700059" spans="40:40">
      <c r="AN700059" s="319"/>
    </row>
    <row r="700119" spans="40:40">
      <c r="AN700119" s="319"/>
    </row>
    <row r="700179" spans="40:40">
      <c r="AN700179" s="319"/>
    </row>
    <row r="700239" spans="40:40">
      <c r="AN700239" s="319"/>
    </row>
    <row r="700299" spans="40:40">
      <c r="AN700299" s="319"/>
    </row>
    <row r="700359" spans="40:40">
      <c r="AN700359" s="319"/>
    </row>
    <row r="700419" spans="40:40">
      <c r="AN700419" s="319"/>
    </row>
    <row r="700479" spans="40:40">
      <c r="AN700479" s="319"/>
    </row>
    <row r="700539" spans="40:40">
      <c r="AN700539" s="319"/>
    </row>
    <row r="700599" spans="40:40">
      <c r="AN700599" s="319"/>
    </row>
    <row r="700659" spans="40:40">
      <c r="AN700659" s="319"/>
    </row>
    <row r="700719" spans="40:40">
      <c r="AN700719" s="319"/>
    </row>
    <row r="700779" spans="40:40">
      <c r="AN700779" s="319"/>
    </row>
    <row r="700839" spans="40:40">
      <c r="AN700839" s="319"/>
    </row>
    <row r="700899" spans="40:40">
      <c r="AN700899" s="319"/>
    </row>
    <row r="700959" spans="40:40">
      <c r="AN700959" s="319"/>
    </row>
    <row r="701019" spans="40:40">
      <c r="AN701019" s="319"/>
    </row>
    <row r="701079" spans="40:40">
      <c r="AN701079" s="319"/>
    </row>
    <row r="701139" spans="40:40">
      <c r="AN701139" s="319"/>
    </row>
    <row r="701199" spans="40:40">
      <c r="AN701199" s="319"/>
    </row>
    <row r="701259" spans="40:40">
      <c r="AN701259" s="319"/>
    </row>
    <row r="701319" spans="40:40">
      <c r="AN701319" s="319"/>
    </row>
    <row r="701379" spans="40:40">
      <c r="AN701379" s="319"/>
    </row>
    <row r="701439" spans="40:40">
      <c r="AN701439" s="319"/>
    </row>
    <row r="701499" spans="40:40">
      <c r="AN701499" s="319"/>
    </row>
    <row r="701559" spans="40:40">
      <c r="AN701559" s="319"/>
    </row>
    <row r="701619" spans="40:40">
      <c r="AN701619" s="319"/>
    </row>
    <row r="701679" spans="40:40">
      <c r="AN701679" s="319"/>
    </row>
    <row r="701739" spans="40:40">
      <c r="AN701739" s="319"/>
    </row>
    <row r="701799" spans="40:40">
      <c r="AN701799" s="319"/>
    </row>
    <row r="701859" spans="40:40">
      <c r="AN701859" s="319"/>
    </row>
    <row r="701919" spans="40:40">
      <c r="AN701919" s="319"/>
    </row>
    <row r="701979" spans="40:40">
      <c r="AN701979" s="319"/>
    </row>
    <row r="702039" spans="40:40">
      <c r="AN702039" s="319"/>
    </row>
    <row r="702099" spans="40:40">
      <c r="AN702099" s="319"/>
    </row>
    <row r="702159" spans="40:40">
      <c r="AN702159" s="319"/>
    </row>
    <row r="702219" spans="40:40">
      <c r="AN702219" s="319"/>
    </row>
    <row r="702279" spans="40:40">
      <c r="AN702279" s="319"/>
    </row>
    <row r="702339" spans="40:40">
      <c r="AN702339" s="319"/>
    </row>
    <row r="702399" spans="40:40">
      <c r="AN702399" s="319"/>
    </row>
    <row r="702459" spans="40:40">
      <c r="AN702459" s="319"/>
    </row>
    <row r="702519" spans="40:40">
      <c r="AN702519" s="319"/>
    </row>
    <row r="702579" spans="40:40">
      <c r="AN702579" s="319"/>
    </row>
    <row r="702639" spans="40:40">
      <c r="AN702639" s="319"/>
    </row>
    <row r="702699" spans="40:40">
      <c r="AN702699" s="319"/>
    </row>
    <row r="702759" spans="40:40">
      <c r="AN702759" s="319"/>
    </row>
    <row r="702819" spans="40:40">
      <c r="AN702819" s="319"/>
    </row>
    <row r="702879" spans="40:40">
      <c r="AN702879" s="319"/>
    </row>
    <row r="702939" spans="40:40">
      <c r="AN702939" s="319"/>
    </row>
    <row r="702999" spans="40:40">
      <c r="AN702999" s="319"/>
    </row>
    <row r="703059" spans="40:40">
      <c r="AN703059" s="319"/>
    </row>
    <row r="703119" spans="40:40">
      <c r="AN703119" s="319"/>
    </row>
    <row r="703179" spans="40:40">
      <c r="AN703179" s="319"/>
    </row>
    <row r="703239" spans="40:40">
      <c r="AN703239" s="319"/>
    </row>
    <row r="703299" spans="40:40">
      <c r="AN703299" s="319"/>
    </row>
    <row r="703359" spans="40:40">
      <c r="AN703359" s="319"/>
    </row>
    <row r="703419" spans="40:40">
      <c r="AN703419" s="319"/>
    </row>
    <row r="703479" spans="40:40">
      <c r="AN703479" s="319"/>
    </row>
    <row r="703539" spans="40:40">
      <c r="AN703539" s="319"/>
    </row>
    <row r="703599" spans="40:40">
      <c r="AN703599" s="319"/>
    </row>
    <row r="703659" spans="40:40">
      <c r="AN703659" s="319"/>
    </row>
    <row r="703719" spans="40:40">
      <c r="AN703719" s="319"/>
    </row>
    <row r="703779" spans="40:40">
      <c r="AN703779" s="319"/>
    </row>
    <row r="703839" spans="40:40">
      <c r="AN703839" s="319"/>
    </row>
    <row r="703899" spans="40:40">
      <c r="AN703899" s="319"/>
    </row>
    <row r="703959" spans="40:40">
      <c r="AN703959" s="319"/>
    </row>
    <row r="704019" spans="40:40">
      <c r="AN704019" s="319"/>
    </row>
    <row r="704079" spans="40:40">
      <c r="AN704079" s="319"/>
    </row>
    <row r="704139" spans="40:40">
      <c r="AN704139" s="319"/>
    </row>
    <row r="704199" spans="40:40">
      <c r="AN704199" s="319"/>
    </row>
    <row r="704259" spans="40:40">
      <c r="AN704259" s="319"/>
    </row>
    <row r="704319" spans="40:40">
      <c r="AN704319" s="319"/>
    </row>
    <row r="704379" spans="40:40">
      <c r="AN704379" s="319"/>
    </row>
    <row r="704439" spans="40:40">
      <c r="AN704439" s="319"/>
    </row>
    <row r="704499" spans="40:40">
      <c r="AN704499" s="319"/>
    </row>
    <row r="704559" spans="40:40">
      <c r="AN704559" s="319"/>
    </row>
    <row r="704619" spans="40:40">
      <c r="AN704619" s="319"/>
    </row>
    <row r="704679" spans="40:40">
      <c r="AN704679" s="319"/>
    </row>
    <row r="704739" spans="40:40">
      <c r="AN704739" s="319"/>
    </row>
    <row r="704799" spans="40:40">
      <c r="AN704799" s="319"/>
    </row>
    <row r="704859" spans="40:40">
      <c r="AN704859" s="319"/>
    </row>
    <row r="704919" spans="40:40">
      <c r="AN704919" s="319"/>
    </row>
    <row r="704979" spans="40:40">
      <c r="AN704979" s="319"/>
    </row>
    <row r="705039" spans="40:40">
      <c r="AN705039" s="319"/>
    </row>
    <row r="705099" spans="40:40">
      <c r="AN705099" s="319"/>
    </row>
    <row r="705159" spans="40:40">
      <c r="AN705159" s="319"/>
    </row>
    <row r="705219" spans="40:40">
      <c r="AN705219" s="319"/>
    </row>
    <row r="705279" spans="40:40">
      <c r="AN705279" s="319"/>
    </row>
    <row r="705339" spans="40:40">
      <c r="AN705339" s="319"/>
    </row>
    <row r="705399" spans="40:40">
      <c r="AN705399" s="319"/>
    </row>
    <row r="705459" spans="40:40">
      <c r="AN705459" s="319"/>
    </row>
    <row r="705519" spans="40:40">
      <c r="AN705519" s="319"/>
    </row>
    <row r="705579" spans="40:40">
      <c r="AN705579" s="319"/>
    </row>
    <row r="705639" spans="40:40">
      <c r="AN705639" s="319"/>
    </row>
    <row r="705699" spans="40:40">
      <c r="AN705699" s="319"/>
    </row>
    <row r="705759" spans="40:40">
      <c r="AN705759" s="319"/>
    </row>
    <row r="705819" spans="40:40">
      <c r="AN705819" s="319"/>
    </row>
    <row r="705879" spans="40:40">
      <c r="AN705879" s="319"/>
    </row>
    <row r="705939" spans="40:40">
      <c r="AN705939" s="319"/>
    </row>
    <row r="705999" spans="40:40">
      <c r="AN705999" s="319"/>
    </row>
    <row r="706059" spans="40:40">
      <c r="AN706059" s="319"/>
    </row>
    <row r="706119" spans="40:40">
      <c r="AN706119" s="319"/>
    </row>
    <row r="706179" spans="40:40">
      <c r="AN706179" s="319"/>
    </row>
    <row r="706239" spans="40:40">
      <c r="AN706239" s="319"/>
    </row>
    <row r="706299" spans="40:40">
      <c r="AN706299" s="319"/>
    </row>
    <row r="706359" spans="40:40">
      <c r="AN706359" s="319"/>
    </row>
    <row r="706419" spans="40:40">
      <c r="AN706419" s="319"/>
    </row>
    <row r="706479" spans="40:40">
      <c r="AN706479" s="319"/>
    </row>
    <row r="706539" spans="40:40">
      <c r="AN706539" s="319"/>
    </row>
    <row r="706599" spans="40:40">
      <c r="AN706599" s="319"/>
    </row>
    <row r="706659" spans="40:40">
      <c r="AN706659" s="319"/>
    </row>
    <row r="706719" spans="40:40">
      <c r="AN706719" s="319"/>
    </row>
    <row r="706779" spans="40:40">
      <c r="AN706779" s="319"/>
    </row>
    <row r="706839" spans="40:40">
      <c r="AN706839" s="319"/>
    </row>
    <row r="706899" spans="40:40">
      <c r="AN706899" s="319"/>
    </row>
    <row r="706959" spans="40:40">
      <c r="AN706959" s="319"/>
    </row>
    <row r="707019" spans="40:40">
      <c r="AN707019" s="319"/>
    </row>
    <row r="707079" spans="40:40">
      <c r="AN707079" s="319"/>
    </row>
    <row r="707139" spans="40:40">
      <c r="AN707139" s="319"/>
    </row>
    <row r="707199" spans="40:40">
      <c r="AN707199" s="319"/>
    </row>
    <row r="707259" spans="40:40">
      <c r="AN707259" s="319"/>
    </row>
    <row r="707319" spans="40:40">
      <c r="AN707319" s="319"/>
    </row>
    <row r="707379" spans="40:40">
      <c r="AN707379" s="319"/>
    </row>
    <row r="707439" spans="40:40">
      <c r="AN707439" s="319"/>
    </row>
    <row r="707499" spans="40:40">
      <c r="AN707499" s="319"/>
    </row>
    <row r="707559" spans="40:40">
      <c r="AN707559" s="319"/>
    </row>
    <row r="707619" spans="40:40">
      <c r="AN707619" s="319"/>
    </row>
    <row r="707679" spans="40:40">
      <c r="AN707679" s="319"/>
    </row>
    <row r="707739" spans="40:40">
      <c r="AN707739" s="319"/>
    </row>
    <row r="707799" spans="40:40">
      <c r="AN707799" s="319"/>
    </row>
    <row r="707859" spans="40:40">
      <c r="AN707859" s="319"/>
    </row>
    <row r="707919" spans="40:40">
      <c r="AN707919" s="319"/>
    </row>
    <row r="707979" spans="40:40">
      <c r="AN707979" s="319"/>
    </row>
    <row r="708039" spans="40:40">
      <c r="AN708039" s="319"/>
    </row>
    <row r="708099" spans="40:40">
      <c r="AN708099" s="319"/>
    </row>
    <row r="708159" spans="40:40">
      <c r="AN708159" s="319"/>
    </row>
    <row r="708219" spans="40:40">
      <c r="AN708219" s="319"/>
    </row>
    <row r="708279" spans="40:40">
      <c r="AN708279" s="319"/>
    </row>
    <row r="708339" spans="40:40">
      <c r="AN708339" s="319"/>
    </row>
    <row r="708399" spans="40:40">
      <c r="AN708399" s="319"/>
    </row>
    <row r="708459" spans="40:40">
      <c r="AN708459" s="319"/>
    </row>
    <row r="708519" spans="40:40">
      <c r="AN708519" s="319"/>
    </row>
    <row r="708579" spans="40:40">
      <c r="AN708579" s="319"/>
    </row>
    <row r="708639" spans="40:40">
      <c r="AN708639" s="319"/>
    </row>
    <row r="708699" spans="40:40">
      <c r="AN708699" s="319"/>
    </row>
    <row r="708759" spans="40:40">
      <c r="AN708759" s="319"/>
    </row>
    <row r="708819" spans="40:40">
      <c r="AN708819" s="319"/>
    </row>
    <row r="708879" spans="40:40">
      <c r="AN708879" s="319"/>
    </row>
    <row r="708939" spans="40:40">
      <c r="AN708939" s="319"/>
    </row>
    <row r="708999" spans="40:40">
      <c r="AN708999" s="319"/>
    </row>
    <row r="709059" spans="40:40">
      <c r="AN709059" s="319"/>
    </row>
    <row r="709119" spans="40:40">
      <c r="AN709119" s="319"/>
    </row>
    <row r="709179" spans="40:40">
      <c r="AN709179" s="319"/>
    </row>
    <row r="709239" spans="40:40">
      <c r="AN709239" s="319"/>
    </row>
    <row r="709299" spans="40:40">
      <c r="AN709299" s="319"/>
    </row>
    <row r="709359" spans="40:40">
      <c r="AN709359" s="319"/>
    </row>
    <row r="709419" spans="40:40">
      <c r="AN709419" s="319"/>
    </row>
    <row r="709479" spans="40:40">
      <c r="AN709479" s="319"/>
    </row>
    <row r="709539" spans="40:40">
      <c r="AN709539" s="319"/>
    </row>
    <row r="709599" spans="40:40">
      <c r="AN709599" s="319"/>
    </row>
    <row r="709659" spans="40:40">
      <c r="AN709659" s="319"/>
    </row>
    <row r="709719" spans="40:40">
      <c r="AN709719" s="319"/>
    </row>
    <row r="709779" spans="40:40">
      <c r="AN709779" s="319"/>
    </row>
    <row r="709839" spans="40:40">
      <c r="AN709839" s="319"/>
    </row>
    <row r="709899" spans="40:40">
      <c r="AN709899" s="319"/>
    </row>
    <row r="709959" spans="40:40">
      <c r="AN709959" s="319"/>
    </row>
    <row r="710019" spans="40:40">
      <c r="AN710019" s="319"/>
    </row>
    <row r="710079" spans="40:40">
      <c r="AN710079" s="319"/>
    </row>
    <row r="710139" spans="40:40">
      <c r="AN710139" s="319"/>
    </row>
    <row r="710199" spans="40:40">
      <c r="AN710199" s="319"/>
    </row>
    <row r="710259" spans="40:40">
      <c r="AN710259" s="319"/>
    </row>
    <row r="710319" spans="40:40">
      <c r="AN710319" s="319"/>
    </row>
    <row r="710379" spans="40:40">
      <c r="AN710379" s="319"/>
    </row>
    <row r="710439" spans="40:40">
      <c r="AN710439" s="319"/>
    </row>
    <row r="710499" spans="40:40">
      <c r="AN710499" s="319"/>
    </row>
    <row r="710559" spans="40:40">
      <c r="AN710559" s="319"/>
    </row>
    <row r="710619" spans="40:40">
      <c r="AN710619" s="319"/>
    </row>
    <row r="710679" spans="40:40">
      <c r="AN710679" s="319"/>
    </row>
    <row r="710739" spans="40:40">
      <c r="AN710739" s="319"/>
    </row>
    <row r="710799" spans="40:40">
      <c r="AN710799" s="319"/>
    </row>
    <row r="710859" spans="40:40">
      <c r="AN710859" s="319"/>
    </row>
    <row r="710919" spans="40:40">
      <c r="AN710919" s="319"/>
    </row>
    <row r="710979" spans="40:40">
      <c r="AN710979" s="319"/>
    </row>
    <row r="711039" spans="40:40">
      <c r="AN711039" s="319"/>
    </row>
    <row r="711099" spans="40:40">
      <c r="AN711099" s="319"/>
    </row>
    <row r="711159" spans="40:40">
      <c r="AN711159" s="319"/>
    </row>
    <row r="711219" spans="40:40">
      <c r="AN711219" s="319"/>
    </row>
    <row r="711279" spans="40:40">
      <c r="AN711279" s="319"/>
    </row>
    <row r="711339" spans="40:40">
      <c r="AN711339" s="319"/>
    </row>
    <row r="711399" spans="40:40">
      <c r="AN711399" s="319"/>
    </row>
    <row r="711459" spans="40:40">
      <c r="AN711459" s="319"/>
    </row>
    <row r="711519" spans="40:40">
      <c r="AN711519" s="319"/>
    </row>
    <row r="711579" spans="40:40">
      <c r="AN711579" s="319"/>
    </row>
    <row r="711639" spans="40:40">
      <c r="AN711639" s="319"/>
    </row>
    <row r="711699" spans="40:40">
      <c r="AN711699" s="319"/>
    </row>
    <row r="711759" spans="40:40">
      <c r="AN711759" s="319"/>
    </row>
    <row r="711819" spans="40:40">
      <c r="AN711819" s="319"/>
    </row>
    <row r="711879" spans="40:40">
      <c r="AN711879" s="319"/>
    </row>
    <row r="711939" spans="40:40">
      <c r="AN711939" s="319"/>
    </row>
    <row r="711999" spans="40:40">
      <c r="AN711999" s="319"/>
    </row>
    <row r="712059" spans="40:40">
      <c r="AN712059" s="319"/>
    </row>
    <row r="712119" spans="40:40">
      <c r="AN712119" s="319"/>
    </row>
    <row r="712179" spans="40:40">
      <c r="AN712179" s="319"/>
    </row>
    <row r="712239" spans="40:40">
      <c r="AN712239" s="319"/>
    </row>
    <row r="712299" spans="40:40">
      <c r="AN712299" s="319"/>
    </row>
    <row r="712359" spans="40:40">
      <c r="AN712359" s="319"/>
    </row>
    <row r="712419" spans="40:40">
      <c r="AN712419" s="319"/>
    </row>
    <row r="712479" spans="40:40">
      <c r="AN712479" s="319"/>
    </row>
    <row r="712539" spans="40:40">
      <c r="AN712539" s="319"/>
    </row>
    <row r="712599" spans="40:40">
      <c r="AN712599" s="319"/>
    </row>
    <row r="712659" spans="40:40">
      <c r="AN712659" s="319"/>
    </row>
    <row r="712719" spans="40:40">
      <c r="AN712719" s="319"/>
    </row>
    <row r="712779" spans="40:40">
      <c r="AN712779" s="319"/>
    </row>
    <row r="712839" spans="40:40">
      <c r="AN712839" s="319"/>
    </row>
    <row r="712899" spans="40:40">
      <c r="AN712899" s="319"/>
    </row>
    <row r="712959" spans="40:40">
      <c r="AN712959" s="319"/>
    </row>
    <row r="713019" spans="40:40">
      <c r="AN713019" s="319"/>
    </row>
    <row r="713079" spans="40:40">
      <c r="AN713079" s="319"/>
    </row>
    <row r="713139" spans="40:40">
      <c r="AN713139" s="319"/>
    </row>
    <row r="713199" spans="40:40">
      <c r="AN713199" s="319"/>
    </row>
    <row r="713259" spans="40:40">
      <c r="AN713259" s="319"/>
    </row>
    <row r="713319" spans="40:40">
      <c r="AN713319" s="319"/>
    </row>
    <row r="713379" spans="40:40">
      <c r="AN713379" s="319"/>
    </row>
    <row r="713439" spans="40:40">
      <c r="AN713439" s="319"/>
    </row>
    <row r="713499" spans="40:40">
      <c r="AN713499" s="319"/>
    </row>
    <row r="713559" spans="40:40">
      <c r="AN713559" s="319"/>
    </row>
    <row r="713619" spans="40:40">
      <c r="AN713619" s="319"/>
    </row>
    <row r="713679" spans="40:40">
      <c r="AN713679" s="319"/>
    </row>
    <row r="713739" spans="40:40">
      <c r="AN713739" s="319"/>
    </row>
    <row r="713799" spans="40:40">
      <c r="AN713799" s="319"/>
    </row>
    <row r="713859" spans="40:40">
      <c r="AN713859" s="319"/>
    </row>
    <row r="713919" spans="40:40">
      <c r="AN713919" s="319"/>
    </row>
    <row r="713979" spans="40:40">
      <c r="AN713979" s="319"/>
    </row>
    <row r="714039" spans="40:40">
      <c r="AN714039" s="319"/>
    </row>
    <row r="714099" spans="40:40">
      <c r="AN714099" s="319"/>
    </row>
    <row r="714159" spans="40:40">
      <c r="AN714159" s="319"/>
    </row>
    <row r="714219" spans="40:40">
      <c r="AN714219" s="319"/>
    </row>
    <row r="714279" spans="40:40">
      <c r="AN714279" s="319"/>
    </row>
    <row r="714339" spans="40:40">
      <c r="AN714339" s="319"/>
    </row>
    <row r="714399" spans="40:40">
      <c r="AN714399" s="319"/>
    </row>
    <row r="714459" spans="40:40">
      <c r="AN714459" s="319"/>
    </row>
    <row r="714519" spans="40:40">
      <c r="AN714519" s="319"/>
    </row>
    <row r="714579" spans="40:40">
      <c r="AN714579" s="319"/>
    </row>
    <row r="714639" spans="40:40">
      <c r="AN714639" s="319"/>
    </row>
    <row r="714699" spans="40:40">
      <c r="AN714699" s="319"/>
    </row>
    <row r="714759" spans="40:40">
      <c r="AN714759" s="319"/>
    </row>
    <row r="714819" spans="40:40">
      <c r="AN714819" s="319"/>
    </row>
    <row r="714879" spans="40:40">
      <c r="AN714879" s="319"/>
    </row>
    <row r="714939" spans="40:40">
      <c r="AN714939" s="319"/>
    </row>
    <row r="714999" spans="40:40">
      <c r="AN714999" s="319"/>
    </row>
    <row r="715059" spans="40:40">
      <c r="AN715059" s="319"/>
    </row>
    <row r="715119" spans="40:40">
      <c r="AN715119" s="319"/>
    </row>
    <row r="715179" spans="40:40">
      <c r="AN715179" s="319"/>
    </row>
    <row r="715239" spans="40:40">
      <c r="AN715239" s="319"/>
    </row>
    <row r="715299" spans="40:40">
      <c r="AN715299" s="319"/>
    </row>
    <row r="715359" spans="40:40">
      <c r="AN715359" s="319"/>
    </row>
    <row r="715419" spans="40:40">
      <c r="AN715419" s="319"/>
    </row>
    <row r="715479" spans="40:40">
      <c r="AN715479" s="319"/>
    </row>
    <row r="715539" spans="40:40">
      <c r="AN715539" s="319"/>
    </row>
    <row r="715599" spans="40:40">
      <c r="AN715599" s="319"/>
    </row>
    <row r="715659" spans="40:40">
      <c r="AN715659" s="319"/>
    </row>
    <row r="715719" spans="40:40">
      <c r="AN715719" s="319"/>
    </row>
    <row r="715779" spans="40:40">
      <c r="AN715779" s="319"/>
    </row>
    <row r="715839" spans="40:40">
      <c r="AN715839" s="319"/>
    </row>
    <row r="715899" spans="40:40">
      <c r="AN715899" s="319"/>
    </row>
    <row r="715959" spans="40:40">
      <c r="AN715959" s="319"/>
    </row>
    <row r="716019" spans="40:40">
      <c r="AN716019" s="319"/>
    </row>
    <row r="716079" spans="40:40">
      <c r="AN716079" s="319"/>
    </row>
    <row r="716139" spans="40:40">
      <c r="AN716139" s="319"/>
    </row>
    <row r="716199" spans="40:40">
      <c r="AN716199" s="319"/>
    </row>
    <row r="716259" spans="40:40">
      <c r="AN716259" s="319"/>
    </row>
    <row r="716319" spans="40:40">
      <c r="AN716319" s="319"/>
    </row>
    <row r="716379" spans="40:40">
      <c r="AN716379" s="319"/>
    </row>
    <row r="716439" spans="40:40">
      <c r="AN716439" s="319"/>
    </row>
    <row r="716499" spans="40:40">
      <c r="AN716499" s="319"/>
    </row>
    <row r="716559" spans="40:40">
      <c r="AN716559" s="319"/>
    </row>
    <row r="716619" spans="40:40">
      <c r="AN716619" s="319"/>
    </row>
    <row r="716679" spans="40:40">
      <c r="AN716679" s="319"/>
    </row>
    <row r="716739" spans="40:40">
      <c r="AN716739" s="319"/>
    </row>
    <row r="716799" spans="40:40">
      <c r="AN716799" s="319"/>
    </row>
    <row r="716859" spans="40:40">
      <c r="AN716859" s="319"/>
    </row>
    <row r="716919" spans="40:40">
      <c r="AN716919" s="319"/>
    </row>
    <row r="716979" spans="40:40">
      <c r="AN716979" s="319"/>
    </row>
    <row r="717039" spans="40:40">
      <c r="AN717039" s="319"/>
    </row>
    <row r="717099" spans="40:40">
      <c r="AN717099" s="319"/>
    </row>
    <row r="717159" spans="40:40">
      <c r="AN717159" s="319"/>
    </row>
    <row r="717219" spans="40:40">
      <c r="AN717219" s="319"/>
    </row>
    <row r="717279" spans="40:40">
      <c r="AN717279" s="319"/>
    </row>
    <row r="717339" spans="40:40">
      <c r="AN717339" s="319"/>
    </row>
    <row r="717399" spans="40:40">
      <c r="AN717399" s="319"/>
    </row>
    <row r="717459" spans="40:40">
      <c r="AN717459" s="319"/>
    </row>
    <row r="717519" spans="40:40">
      <c r="AN717519" s="319"/>
    </row>
    <row r="717579" spans="40:40">
      <c r="AN717579" s="319"/>
    </row>
    <row r="717639" spans="40:40">
      <c r="AN717639" s="319"/>
    </row>
    <row r="717699" spans="40:40">
      <c r="AN717699" s="319"/>
    </row>
    <row r="717759" spans="40:40">
      <c r="AN717759" s="319"/>
    </row>
    <row r="717819" spans="40:40">
      <c r="AN717819" s="319"/>
    </row>
    <row r="717879" spans="40:40">
      <c r="AN717879" s="319"/>
    </row>
    <row r="717939" spans="40:40">
      <c r="AN717939" s="319"/>
    </row>
    <row r="717999" spans="40:40">
      <c r="AN717999" s="319"/>
    </row>
    <row r="718059" spans="40:40">
      <c r="AN718059" s="319"/>
    </row>
    <row r="718119" spans="40:40">
      <c r="AN718119" s="319"/>
    </row>
    <row r="718179" spans="40:40">
      <c r="AN718179" s="319"/>
    </row>
    <row r="718239" spans="40:40">
      <c r="AN718239" s="319"/>
    </row>
    <row r="718299" spans="40:40">
      <c r="AN718299" s="319"/>
    </row>
    <row r="718359" spans="40:40">
      <c r="AN718359" s="319"/>
    </row>
    <row r="718419" spans="40:40">
      <c r="AN718419" s="319"/>
    </row>
    <row r="718479" spans="40:40">
      <c r="AN718479" s="319"/>
    </row>
    <row r="718539" spans="40:40">
      <c r="AN718539" s="319"/>
    </row>
    <row r="718599" spans="40:40">
      <c r="AN718599" s="319"/>
    </row>
    <row r="718659" spans="40:40">
      <c r="AN718659" s="319"/>
    </row>
    <row r="718719" spans="40:40">
      <c r="AN718719" s="319"/>
    </row>
    <row r="718779" spans="40:40">
      <c r="AN718779" s="319"/>
    </row>
    <row r="718839" spans="40:40">
      <c r="AN718839" s="319"/>
    </row>
    <row r="718899" spans="40:40">
      <c r="AN718899" s="319"/>
    </row>
    <row r="718959" spans="40:40">
      <c r="AN718959" s="319"/>
    </row>
    <row r="719019" spans="40:40">
      <c r="AN719019" s="319"/>
    </row>
    <row r="719079" spans="40:40">
      <c r="AN719079" s="319"/>
    </row>
    <row r="719139" spans="40:40">
      <c r="AN719139" s="319"/>
    </row>
    <row r="719199" spans="40:40">
      <c r="AN719199" s="319"/>
    </row>
    <row r="719259" spans="40:40">
      <c r="AN719259" s="319"/>
    </row>
    <row r="719319" spans="40:40">
      <c r="AN719319" s="319"/>
    </row>
    <row r="719379" spans="40:40">
      <c r="AN719379" s="319"/>
    </row>
    <row r="719439" spans="40:40">
      <c r="AN719439" s="319"/>
    </row>
    <row r="719499" spans="40:40">
      <c r="AN719499" s="319"/>
    </row>
    <row r="719559" spans="40:40">
      <c r="AN719559" s="319"/>
    </row>
    <row r="719619" spans="40:40">
      <c r="AN719619" s="319"/>
    </row>
    <row r="719679" spans="40:40">
      <c r="AN719679" s="319"/>
    </row>
    <row r="719739" spans="40:40">
      <c r="AN719739" s="319"/>
    </row>
    <row r="719799" spans="40:40">
      <c r="AN719799" s="319"/>
    </row>
    <row r="719859" spans="40:40">
      <c r="AN719859" s="319"/>
    </row>
    <row r="719919" spans="40:40">
      <c r="AN719919" s="319"/>
    </row>
    <row r="719979" spans="40:40">
      <c r="AN719979" s="319"/>
    </row>
    <row r="720039" spans="40:40">
      <c r="AN720039" s="319"/>
    </row>
    <row r="720099" spans="40:40">
      <c r="AN720099" s="319"/>
    </row>
    <row r="720159" spans="40:40">
      <c r="AN720159" s="319"/>
    </row>
    <row r="720219" spans="40:40">
      <c r="AN720219" s="319"/>
    </row>
    <row r="720279" spans="40:40">
      <c r="AN720279" s="319"/>
    </row>
    <row r="720339" spans="40:40">
      <c r="AN720339" s="319"/>
    </row>
    <row r="720399" spans="40:40">
      <c r="AN720399" s="319"/>
    </row>
    <row r="720459" spans="40:40">
      <c r="AN720459" s="319"/>
    </row>
    <row r="720519" spans="40:40">
      <c r="AN720519" s="319"/>
    </row>
    <row r="720579" spans="40:40">
      <c r="AN720579" s="319"/>
    </row>
    <row r="720639" spans="40:40">
      <c r="AN720639" s="319"/>
    </row>
    <row r="720699" spans="40:40">
      <c r="AN720699" s="319"/>
    </row>
    <row r="720759" spans="40:40">
      <c r="AN720759" s="319"/>
    </row>
    <row r="720819" spans="40:40">
      <c r="AN720819" s="319"/>
    </row>
    <row r="720879" spans="40:40">
      <c r="AN720879" s="319"/>
    </row>
    <row r="720939" spans="40:40">
      <c r="AN720939" s="319"/>
    </row>
    <row r="720999" spans="40:40">
      <c r="AN720999" s="319"/>
    </row>
    <row r="721059" spans="40:40">
      <c r="AN721059" s="319"/>
    </row>
    <row r="721119" spans="40:40">
      <c r="AN721119" s="319"/>
    </row>
    <row r="721179" spans="40:40">
      <c r="AN721179" s="319"/>
    </row>
    <row r="721239" spans="40:40">
      <c r="AN721239" s="319"/>
    </row>
    <row r="721299" spans="40:40">
      <c r="AN721299" s="319"/>
    </row>
    <row r="721359" spans="40:40">
      <c r="AN721359" s="319"/>
    </row>
    <row r="721419" spans="40:40">
      <c r="AN721419" s="319"/>
    </row>
    <row r="721479" spans="40:40">
      <c r="AN721479" s="319"/>
    </row>
    <row r="721539" spans="40:40">
      <c r="AN721539" s="319"/>
    </row>
    <row r="721599" spans="40:40">
      <c r="AN721599" s="319"/>
    </row>
    <row r="721659" spans="40:40">
      <c r="AN721659" s="319"/>
    </row>
    <row r="721719" spans="40:40">
      <c r="AN721719" s="319"/>
    </row>
    <row r="721779" spans="40:40">
      <c r="AN721779" s="319"/>
    </row>
    <row r="721839" spans="40:40">
      <c r="AN721839" s="319"/>
    </row>
    <row r="721899" spans="40:40">
      <c r="AN721899" s="319"/>
    </row>
    <row r="721959" spans="40:40">
      <c r="AN721959" s="319"/>
    </row>
    <row r="722019" spans="40:40">
      <c r="AN722019" s="319"/>
    </row>
    <row r="722079" spans="40:40">
      <c r="AN722079" s="319"/>
    </row>
    <row r="722139" spans="40:40">
      <c r="AN722139" s="319"/>
    </row>
    <row r="722199" spans="40:40">
      <c r="AN722199" s="319"/>
    </row>
    <row r="722259" spans="40:40">
      <c r="AN722259" s="319"/>
    </row>
    <row r="722319" spans="40:40">
      <c r="AN722319" s="319"/>
    </row>
    <row r="722379" spans="40:40">
      <c r="AN722379" s="319"/>
    </row>
    <row r="722439" spans="40:40">
      <c r="AN722439" s="319"/>
    </row>
    <row r="722499" spans="40:40">
      <c r="AN722499" s="319"/>
    </row>
    <row r="722559" spans="40:40">
      <c r="AN722559" s="319"/>
    </row>
    <row r="722619" spans="40:40">
      <c r="AN722619" s="319"/>
    </row>
    <row r="722679" spans="40:40">
      <c r="AN722679" s="319"/>
    </row>
    <row r="722739" spans="40:40">
      <c r="AN722739" s="319"/>
    </row>
    <row r="722799" spans="40:40">
      <c r="AN722799" s="319"/>
    </row>
    <row r="722859" spans="40:40">
      <c r="AN722859" s="319"/>
    </row>
    <row r="722919" spans="40:40">
      <c r="AN722919" s="319"/>
    </row>
    <row r="722979" spans="40:40">
      <c r="AN722979" s="319"/>
    </row>
    <row r="723039" spans="40:40">
      <c r="AN723039" s="319"/>
    </row>
    <row r="723099" spans="40:40">
      <c r="AN723099" s="319"/>
    </row>
    <row r="723159" spans="40:40">
      <c r="AN723159" s="319"/>
    </row>
    <row r="723219" spans="40:40">
      <c r="AN723219" s="319"/>
    </row>
    <row r="723279" spans="40:40">
      <c r="AN723279" s="319"/>
    </row>
    <row r="723339" spans="40:40">
      <c r="AN723339" s="319"/>
    </row>
    <row r="723399" spans="40:40">
      <c r="AN723399" s="319"/>
    </row>
    <row r="723459" spans="40:40">
      <c r="AN723459" s="319"/>
    </row>
    <row r="723519" spans="40:40">
      <c r="AN723519" s="319"/>
    </row>
    <row r="723579" spans="40:40">
      <c r="AN723579" s="319"/>
    </row>
    <row r="723639" spans="40:40">
      <c r="AN723639" s="319"/>
    </row>
    <row r="723699" spans="40:40">
      <c r="AN723699" s="319"/>
    </row>
    <row r="723759" spans="40:40">
      <c r="AN723759" s="319"/>
    </row>
    <row r="723819" spans="40:40">
      <c r="AN723819" s="319"/>
    </row>
    <row r="723879" spans="40:40">
      <c r="AN723879" s="319"/>
    </row>
    <row r="723939" spans="40:40">
      <c r="AN723939" s="319"/>
    </row>
    <row r="723999" spans="40:40">
      <c r="AN723999" s="319"/>
    </row>
    <row r="724059" spans="40:40">
      <c r="AN724059" s="319"/>
    </row>
    <row r="724119" spans="40:40">
      <c r="AN724119" s="319"/>
    </row>
    <row r="724179" spans="40:40">
      <c r="AN724179" s="319"/>
    </row>
    <row r="724239" spans="40:40">
      <c r="AN724239" s="319"/>
    </row>
    <row r="724299" spans="40:40">
      <c r="AN724299" s="319"/>
    </row>
    <row r="724359" spans="40:40">
      <c r="AN724359" s="319"/>
    </row>
    <row r="724419" spans="40:40">
      <c r="AN724419" s="319"/>
    </row>
    <row r="724479" spans="40:40">
      <c r="AN724479" s="319"/>
    </row>
    <row r="724539" spans="40:40">
      <c r="AN724539" s="319"/>
    </row>
    <row r="724599" spans="40:40">
      <c r="AN724599" s="319"/>
    </row>
    <row r="724659" spans="40:40">
      <c r="AN724659" s="319"/>
    </row>
    <row r="724719" spans="40:40">
      <c r="AN724719" s="319"/>
    </row>
    <row r="724779" spans="40:40">
      <c r="AN724779" s="319"/>
    </row>
    <row r="724839" spans="40:40">
      <c r="AN724839" s="319"/>
    </row>
    <row r="724899" spans="40:40">
      <c r="AN724899" s="319"/>
    </row>
    <row r="724959" spans="40:40">
      <c r="AN724959" s="319"/>
    </row>
    <row r="725019" spans="40:40">
      <c r="AN725019" s="319"/>
    </row>
    <row r="725079" spans="40:40">
      <c r="AN725079" s="319"/>
    </row>
    <row r="725139" spans="40:40">
      <c r="AN725139" s="319"/>
    </row>
    <row r="725199" spans="40:40">
      <c r="AN725199" s="319"/>
    </row>
    <row r="725259" spans="40:40">
      <c r="AN725259" s="319"/>
    </row>
    <row r="725319" spans="40:40">
      <c r="AN725319" s="319"/>
    </row>
    <row r="725379" spans="40:40">
      <c r="AN725379" s="319"/>
    </row>
    <row r="725439" spans="40:40">
      <c r="AN725439" s="319"/>
    </row>
    <row r="725499" spans="40:40">
      <c r="AN725499" s="319"/>
    </row>
    <row r="725559" spans="40:40">
      <c r="AN725559" s="319"/>
    </row>
    <row r="725619" spans="40:40">
      <c r="AN725619" s="319"/>
    </row>
    <row r="725679" spans="40:40">
      <c r="AN725679" s="319"/>
    </row>
    <row r="725739" spans="40:40">
      <c r="AN725739" s="319"/>
    </row>
    <row r="725799" spans="40:40">
      <c r="AN725799" s="319"/>
    </row>
    <row r="725859" spans="40:40">
      <c r="AN725859" s="319"/>
    </row>
    <row r="725919" spans="40:40">
      <c r="AN725919" s="319"/>
    </row>
    <row r="725979" spans="40:40">
      <c r="AN725979" s="319"/>
    </row>
    <row r="726039" spans="40:40">
      <c r="AN726039" s="319"/>
    </row>
    <row r="726099" spans="40:40">
      <c r="AN726099" s="319"/>
    </row>
    <row r="726159" spans="40:40">
      <c r="AN726159" s="319"/>
    </row>
    <row r="726219" spans="40:40">
      <c r="AN726219" s="319"/>
    </row>
    <row r="726279" spans="40:40">
      <c r="AN726279" s="319"/>
    </row>
    <row r="726339" spans="40:40">
      <c r="AN726339" s="319"/>
    </row>
    <row r="726399" spans="40:40">
      <c r="AN726399" s="319"/>
    </row>
    <row r="726459" spans="40:40">
      <c r="AN726459" s="319"/>
    </row>
    <row r="726519" spans="40:40">
      <c r="AN726519" s="319"/>
    </row>
    <row r="726579" spans="40:40">
      <c r="AN726579" s="319"/>
    </row>
    <row r="726639" spans="40:40">
      <c r="AN726639" s="319"/>
    </row>
    <row r="726699" spans="40:40">
      <c r="AN726699" s="319"/>
    </row>
    <row r="726759" spans="40:40">
      <c r="AN726759" s="319"/>
    </row>
    <row r="726819" spans="40:40">
      <c r="AN726819" s="319"/>
    </row>
    <row r="726879" spans="40:40">
      <c r="AN726879" s="319"/>
    </row>
    <row r="726939" spans="40:40">
      <c r="AN726939" s="319"/>
    </row>
    <row r="726999" spans="40:40">
      <c r="AN726999" s="319"/>
    </row>
    <row r="727059" spans="40:40">
      <c r="AN727059" s="319"/>
    </row>
    <row r="727119" spans="40:40">
      <c r="AN727119" s="319"/>
    </row>
    <row r="727179" spans="40:40">
      <c r="AN727179" s="319"/>
    </row>
    <row r="727239" spans="40:40">
      <c r="AN727239" s="319"/>
    </row>
    <row r="727299" spans="40:40">
      <c r="AN727299" s="319"/>
    </row>
    <row r="727359" spans="40:40">
      <c r="AN727359" s="319"/>
    </row>
    <row r="727419" spans="40:40">
      <c r="AN727419" s="319"/>
    </row>
    <row r="727479" spans="40:40">
      <c r="AN727479" s="319"/>
    </row>
    <row r="727539" spans="40:40">
      <c r="AN727539" s="319"/>
    </row>
    <row r="727599" spans="40:40">
      <c r="AN727599" s="319"/>
    </row>
    <row r="727659" spans="40:40">
      <c r="AN727659" s="319"/>
    </row>
    <row r="727719" spans="40:40">
      <c r="AN727719" s="319"/>
    </row>
    <row r="727779" spans="40:40">
      <c r="AN727779" s="319"/>
    </row>
    <row r="727839" spans="40:40">
      <c r="AN727839" s="319"/>
    </row>
    <row r="727899" spans="40:40">
      <c r="AN727899" s="319"/>
    </row>
    <row r="727959" spans="40:40">
      <c r="AN727959" s="319"/>
    </row>
    <row r="728019" spans="40:40">
      <c r="AN728019" s="319"/>
    </row>
    <row r="728079" spans="40:40">
      <c r="AN728079" s="319"/>
    </row>
    <row r="728139" spans="40:40">
      <c r="AN728139" s="319"/>
    </row>
    <row r="728199" spans="40:40">
      <c r="AN728199" s="319"/>
    </row>
    <row r="728259" spans="40:40">
      <c r="AN728259" s="319"/>
    </row>
    <row r="728319" spans="40:40">
      <c r="AN728319" s="319"/>
    </row>
    <row r="728379" spans="40:40">
      <c r="AN728379" s="319"/>
    </row>
    <row r="728439" spans="40:40">
      <c r="AN728439" s="319"/>
    </row>
    <row r="728499" spans="40:40">
      <c r="AN728499" s="319"/>
    </row>
    <row r="728559" spans="40:40">
      <c r="AN728559" s="319"/>
    </row>
    <row r="728619" spans="40:40">
      <c r="AN728619" s="319"/>
    </row>
    <row r="728679" spans="40:40">
      <c r="AN728679" s="319"/>
    </row>
    <row r="728739" spans="40:40">
      <c r="AN728739" s="319"/>
    </row>
    <row r="728799" spans="40:40">
      <c r="AN728799" s="319"/>
    </row>
    <row r="728859" spans="40:40">
      <c r="AN728859" s="319"/>
    </row>
    <row r="728919" spans="40:40">
      <c r="AN728919" s="319"/>
    </row>
    <row r="728979" spans="40:40">
      <c r="AN728979" s="319"/>
    </row>
    <row r="729039" spans="40:40">
      <c r="AN729039" s="319"/>
    </row>
    <row r="729099" spans="40:40">
      <c r="AN729099" s="319"/>
    </row>
    <row r="729159" spans="40:40">
      <c r="AN729159" s="319"/>
    </row>
    <row r="729219" spans="40:40">
      <c r="AN729219" s="319"/>
    </row>
    <row r="729279" spans="40:40">
      <c r="AN729279" s="319"/>
    </row>
    <row r="729339" spans="40:40">
      <c r="AN729339" s="319"/>
    </row>
    <row r="729399" spans="40:40">
      <c r="AN729399" s="319"/>
    </row>
    <row r="729459" spans="40:40">
      <c r="AN729459" s="319"/>
    </row>
    <row r="729519" spans="40:40">
      <c r="AN729519" s="319"/>
    </row>
    <row r="729579" spans="40:40">
      <c r="AN729579" s="319"/>
    </row>
    <row r="729639" spans="40:40">
      <c r="AN729639" s="319"/>
    </row>
    <row r="729699" spans="40:40">
      <c r="AN729699" s="319"/>
    </row>
    <row r="729759" spans="40:40">
      <c r="AN729759" s="319"/>
    </row>
    <row r="729819" spans="40:40">
      <c r="AN729819" s="319"/>
    </row>
    <row r="729879" spans="40:40">
      <c r="AN729879" s="319"/>
    </row>
    <row r="729939" spans="40:40">
      <c r="AN729939" s="319"/>
    </row>
    <row r="729999" spans="40:40">
      <c r="AN729999" s="319"/>
    </row>
    <row r="730059" spans="40:40">
      <c r="AN730059" s="319"/>
    </row>
    <row r="730119" spans="40:40">
      <c r="AN730119" s="319"/>
    </row>
    <row r="730179" spans="40:40">
      <c r="AN730179" s="319"/>
    </row>
    <row r="730239" spans="40:40">
      <c r="AN730239" s="319"/>
    </row>
    <row r="730299" spans="40:40">
      <c r="AN730299" s="319"/>
    </row>
    <row r="730359" spans="40:40">
      <c r="AN730359" s="319"/>
    </row>
    <row r="730419" spans="40:40">
      <c r="AN730419" s="319"/>
    </row>
    <row r="730479" spans="40:40">
      <c r="AN730479" s="319"/>
    </row>
    <row r="730539" spans="40:40">
      <c r="AN730539" s="319"/>
    </row>
    <row r="730599" spans="40:40">
      <c r="AN730599" s="319"/>
    </row>
    <row r="730659" spans="40:40">
      <c r="AN730659" s="319"/>
    </row>
    <row r="730719" spans="40:40">
      <c r="AN730719" s="319"/>
    </row>
    <row r="730779" spans="40:40">
      <c r="AN730779" s="319"/>
    </row>
    <row r="730839" spans="40:40">
      <c r="AN730839" s="319"/>
    </row>
    <row r="730899" spans="40:40">
      <c r="AN730899" s="319"/>
    </row>
    <row r="730959" spans="40:40">
      <c r="AN730959" s="319"/>
    </row>
    <row r="731019" spans="40:40">
      <c r="AN731019" s="319"/>
    </row>
    <row r="731079" spans="40:40">
      <c r="AN731079" s="319"/>
    </row>
    <row r="731139" spans="40:40">
      <c r="AN731139" s="319"/>
    </row>
    <row r="731199" spans="40:40">
      <c r="AN731199" s="319"/>
    </row>
    <row r="731259" spans="40:40">
      <c r="AN731259" s="319"/>
    </row>
    <row r="731319" spans="40:40">
      <c r="AN731319" s="319"/>
    </row>
    <row r="731379" spans="40:40">
      <c r="AN731379" s="319"/>
    </row>
    <row r="731439" spans="40:40">
      <c r="AN731439" s="319"/>
    </row>
    <row r="731499" spans="40:40">
      <c r="AN731499" s="319"/>
    </row>
    <row r="731559" spans="40:40">
      <c r="AN731559" s="319"/>
    </row>
    <row r="731619" spans="40:40">
      <c r="AN731619" s="319"/>
    </row>
    <row r="731679" spans="40:40">
      <c r="AN731679" s="319"/>
    </row>
    <row r="731739" spans="40:40">
      <c r="AN731739" s="319"/>
    </row>
    <row r="731799" spans="40:40">
      <c r="AN731799" s="319"/>
    </row>
    <row r="731859" spans="40:40">
      <c r="AN731859" s="319"/>
    </row>
    <row r="731919" spans="40:40">
      <c r="AN731919" s="319"/>
    </row>
    <row r="731979" spans="40:40">
      <c r="AN731979" s="319"/>
    </row>
    <row r="732039" spans="40:40">
      <c r="AN732039" s="319"/>
    </row>
    <row r="732099" spans="40:40">
      <c r="AN732099" s="319"/>
    </row>
    <row r="732159" spans="40:40">
      <c r="AN732159" s="319"/>
    </row>
    <row r="732219" spans="40:40">
      <c r="AN732219" s="319"/>
    </row>
    <row r="732279" spans="40:40">
      <c r="AN732279" s="319"/>
    </row>
    <row r="732339" spans="40:40">
      <c r="AN732339" s="319"/>
    </row>
    <row r="732399" spans="40:40">
      <c r="AN732399" s="319"/>
    </row>
    <row r="732459" spans="40:40">
      <c r="AN732459" s="319"/>
    </row>
    <row r="732519" spans="40:40">
      <c r="AN732519" s="319"/>
    </row>
    <row r="732579" spans="40:40">
      <c r="AN732579" s="319"/>
    </row>
    <row r="732639" spans="40:40">
      <c r="AN732639" s="319"/>
    </row>
    <row r="732699" spans="40:40">
      <c r="AN732699" s="319"/>
    </row>
    <row r="732759" spans="40:40">
      <c r="AN732759" s="319"/>
    </row>
    <row r="732819" spans="40:40">
      <c r="AN732819" s="319"/>
    </row>
    <row r="732879" spans="40:40">
      <c r="AN732879" s="319"/>
    </row>
    <row r="732939" spans="40:40">
      <c r="AN732939" s="319"/>
    </row>
    <row r="732999" spans="40:40">
      <c r="AN732999" s="319"/>
    </row>
    <row r="733059" spans="40:40">
      <c r="AN733059" s="319"/>
    </row>
    <row r="733119" spans="40:40">
      <c r="AN733119" s="319"/>
    </row>
    <row r="733179" spans="40:40">
      <c r="AN733179" s="319"/>
    </row>
    <row r="733239" spans="40:40">
      <c r="AN733239" s="319"/>
    </row>
    <row r="733299" spans="40:40">
      <c r="AN733299" s="319"/>
    </row>
    <row r="733359" spans="40:40">
      <c r="AN733359" s="319"/>
    </row>
    <row r="733419" spans="40:40">
      <c r="AN733419" s="319"/>
    </row>
    <row r="733479" spans="40:40">
      <c r="AN733479" s="319"/>
    </row>
    <row r="733539" spans="40:40">
      <c r="AN733539" s="319"/>
    </row>
    <row r="733599" spans="40:40">
      <c r="AN733599" s="319"/>
    </row>
    <row r="733659" spans="40:40">
      <c r="AN733659" s="319"/>
    </row>
    <row r="733719" spans="40:40">
      <c r="AN733719" s="319"/>
    </row>
    <row r="733779" spans="40:40">
      <c r="AN733779" s="319"/>
    </row>
    <row r="733839" spans="40:40">
      <c r="AN733839" s="319"/>
    </row>
    <row r="733899" spans="40:40">
      <c r="AN733899" s="319"/>
    </row>
    <row r="733959" spans="40:40">
      <c r="AN733959" s="319"/>
    </row>
    <row r="734019" spans="40:40">
      <c r="AN734019" s="319"/>
    </row>
    <row r="734079" spans="40:40">
      <c r="AN734079" s="319"/>
    </row>
    <row r="734139" spans="40:40">
      <c r="AN734139" s="319"/>
    </row>
    <row r="734199" spans="40:40">
      <c r="AN734199" s="319"/>
    </row>
    <row r="734259" spans="40:40">
      <c r="AN734259" s="319"/>
    </row>
    <row r="734319" spans="40:40">
      <c r="AN734319" s="319"/>
    </row>
    <row r="734379" spans="40:40">
      <c r="AN734379" s="319"/>
    </row>
    <row r="734439" spans="40:40">
      <c r="AN734439" s="319"/>
    </row>
    <row r="734499" spans="40:40">
      <c r="AN734499" s="319"/>
    </row>
    <row r="734559" spans="40:40">
      <c r="AN734559" s="319"/>
    </row>
    <row r="734619" spans="40:40">
      <c r="AN734619" s="319"/>
    </row>
    <row r="734679" spans="40:40">
      <c r="AN734679" s="319"/>
    </row>
    <row r="734739" spans="40:40">
      <c r="AN734739" s="319"/>
    </row>
    <row r="734799" spans="40:40">
      <c r="AN734799" s="319"/>
    </row>
    <row r="734859" spans="40:40">
      <c r="AN734859" s="319"/>
    </row>
    <row r="734919" spans="40:40">
      <c r="AN734919" s="319"/>
    </row>
    <row r="734979" spans="40:40">
      <c r="AN734979" s="319"/>
    </row>
    <row r="735039" spans="40:40">
      <c r="AN735039" s="319"/>
    </row>
    <row r="735099" spans="40:40">
      <c r="AN735099" s="319"/>
    </row>
    <row r="735159" spans="40:40">
      <c r="AN735159" s="319"/>
    </row>
    <row r="735219" spans="40:40">
      <c r="AN735219" s="319"/>
    </row>
    <row r="735279" spans="40:40">
      <c r="AN735279" s="319"/>
    </row>
    <row r="735339" spans="40:40">
      <c r="AN735339" s="319"/>
    </row>
    <row r="735399" spans="40:40">
      <c r="AN735399" s="319"/>
    </row>
    <row r="735459" spans="40:40">
      <c r="AN735459" s="319"/>
    </row>
    <row r="735519" spans="40:40">
      <c r="AN735519" s="319"/>
    </row>
    <row r="735579" spans="40:40">
      <c r="AN735579" s="319"/>
    </row>
    <row r="735639" spans="40:40">
      <c r="AN735639" s="319"/>
    </row>
    <row r="735699" spans="40:40">
      <c r="AN735699" s="319"/>
    </row>
    <row r="735759" spans="40:40">
      <c r="AN735759" s="319"/>
    </row>
    <row r="735819" spans="40:40">
      <c r="AN735819" s="319"/>
    </row>
    <row r="735879" spans="40:40">
      <c r="AN735879" s="319"/>
    </row>
    <row r="735939" spans="40:40">
      <c r="AN735939" s="319"/>
    </row>
    <row r="735999" spans="40:40">
      <c r="AN735999" s="319"/>
    </row>
    <row r="736059" spans="40:40">
      <c r="AN736059" s="319"/>
    </row>
    <row r="736119" spans="40:40">
      <c r="AN736119" s="319"/>
    </row>
    <row r="736179" spans="40:40">
      <c r="AN736179" s="319"/>
    </row>
    <row r="736239" spans="40:40">
      <c r="AN736239" s="319"/>
    </row>
    <row r="736299" spans="40:40">
      <c r="AN736299" s="319"/>
    </row>
    <row r="736359" spans="40:40">
      <c r="AN736359" s="319"/>
    </row>
    <row r="736419" spans="40:40">
      <c r="AN736419" s="319"/>
    </row>
    <row r="736479" spans="40:40">
      <c r="AN736479" s="319"/>
    </row>
    <row r="736539" spans="40:40">
      <c r="AN736539" s="319"/>
    </row>
    <row r="736599" spans="40:40">
      <c r="AN736599" s="319"/>
    </row>
    <row r="736659" spans="40:40">
      <c r="AN736659" s="319"/>
    </row>
    <row r="736719" spans="40:40">
      <c r="AN736719" s="319"/>
    </row>
    <row r="736779" spans="40:40">
      <c r="AN736779" s="319"/>
    </row>
    <row r="736839" spans="40:40">
      <c r="AN736839" s="319"/>
    </row>
    <row r="736899" spans="40:40">
      <c r="AN736899" s="319"/>
    </row>
    <row r="736959" spans="40:40">
      <c r="AN736959" s="319"/>
    </row>
    <row r="737019" spans="40:40">
      <c r="AN737019" s="319"/>
    </row>
    <row r="737079" spans="40:40">
      <c r="AN737079" s="319"/>
    </row>
    <row r="737139" spans="40:40">
      <c r="AN737139" s="319"/>
    </row>
    <row r="737199" spans="40:40">
      <c r="AN737199" s="319"/>
    </row>
    <row r="737259" spans="40:40">
      <c r="AN737259" s="319"/>
    </row>
    <row r="737319" spans="40:40">
      <c r="AN737319" s="319"/>
    </row>
    <row r="737379" spans="40:40">
      <c r="AN737379" s="319"/>
    </row>
    <row r="737439" spans="40:40">
      <c r="AN737439" s="319"/>
    </row>
    <row r="737499" spans="40:40">
      <c r="AN737499" s="319"/>
    </row>
    <row r="737559" spans="40:40">
      <c r="AN737559" s="319"/>
    </row>
    <row r="737619" spans="40:40">
      <c r="AN737619" s="319"/>
    </row>
    <row r="737679" spans="40:40">
      <c r="AN737679" s="319"/>
    </row>
    <row r="737739" spans="40:40">
      <c r="AN737739" s="319"/>
    </row>
    <row r="737799" spans="40:40">
      <c r="AN737799" s="319"/>
    </row>
    <row r="737859" spans="40:40">
      <c r="AN737859" s="319"/>
    </row>
    <row r="737919" spans="40:40">
      <c r="AN737919" s="319"/>
    </row>
    <row r="737979" spans="40:40">
      <c r="AN737979" s="319"/>
    </row>
    <row r="738039" spans="40:40">
      <c r="AN738039" s="319"/>
    </row>
    <row r="738099" spans="40:40">
      <c r="AN738099" s="319"/>
    </row>
    <row r="738159" spans="40:40">
      <c r="AN738159" s="319"/>
    </row>
    <row r="738219" spans="40:40">
      <c r="AN738219" s="319"/>
    </row>
    <row r="738279" spans="40:40">
      <c r="AN738279" s="319"/>
    </row>
    <row r="738339" spans="40:40">
      <c r="AN738339" s="319"/>
    </row>
    <row r="738399" spans="40:40">
      <c r="AN738399" s="319"/>
    </row>
    <row r="738459" spans="40:40">
      <c r="AN738459" s="319"/>
    </row>
    <row r="738519" spans="40:40">
      <c r="AN738519" s="319"/>
    </row>
    <row r="738579" spans="40:40">
      <c r="AN738579" s="319"/>
    </row>
    <row r="738639" spans="40:40">
      <c r="AN738639" s="319"/>
    </row>
    <row r="738699" spans="40:40">
      <c r="AN738699" s="319"/>
    </row>
    <row r="738759" spans="40:40">
      <c r="AN738759" s="319"/>
    </row>
    <row r="738819" spans="40:40">
      <c r="AN738819" s="319"/>
    </row>
    <row r="738879" spans="40:40">
      <c r="AN738879" s="319"/>
    </row>
    <row r="738939" spans="40:40">
      <c r="AN738939" s="319"/>
    </row>
    <row r="738999" spans="40:40">
      <c r="AN738999" s="319"/>
    </row>
    <row r="739059" spans="40:40">
      <c r="AN739059" s="319"/>
    </row>
    <row r="739119" spans="40:40">
      <c r="AN739119" s="319"/>
    </row>
    <row r="739179" spans="40:40">
      <c r="AN739179" s="319"/>
    </row>
    <row r="739239" spans="40:40">
      <c r="AN739239" s="319"/>
    </row>
    <row r="739299" spans="40:40">
      <c r="AN739299" s="319"/>
    </row>
    <row r="739359" spans="40:40">
      <c r="AN739359" s="319"/>
    </row>
    <row r="739419" spans="40:40">
      <c r="AN739419" s="319"/>
    </row>
    <row r="739479" spans="40:40">
      <c r="AN739479" s="319"/>
    </row>
    <row r="739539" spans="40:40">
      <c r="AN739539" s="319"/>
    </row>
    <row r="739599" spans="40:40">
      <c r="AN739599" s="319"/>
    </row>
    <row r="739659" spans="40:40">
      <c r="AN739659" s="319"/>
    </row>
    <row r="739719" spans="40:40">
      <c r="AN739719" s="319"/>
    </row>
    <row r="739779" spans="40:40">
      <c r="AN739779" s="319"/>
    </row>
    <row r="739839" spans="40:40">
      <c r="AN739839" s="319"/>
    </row>
    <row r="739899" spans="40:40">
      <c r="AN739899" s="319"/>
    </row>
    <row r="739959" spans="40:40">
      <c r="AN739959" s="319"/>
    </row>
    <row r="740019" spans="40:40">
      <c r="AN740019" s="319"/>
    </row>
    <row r="740079" spans="40:40">
      <c r="AN740079" s="319"/>
    </row>
    <row r="740139" spans="40:40">
      <c r="AN740139" s="319"/>
    </row>
    <row r="740199" spans="40:40">
      <c r="AN740199" s="319"/>
    </row>
    <row r="740259" spans="40:40">
      <c r="AN740259" s="319"/>
    </row>
    <row r="740319" spans="40:40">
      <c r="AN740319" s="319"/>
    </row>
    <row r="740379" spans="40:40">
      <c r="AN740379" s="319"/>
    </row>
    <row r="740439" spans="40:40">
      <c r="AN740439" s="319"/>
    </row>
    <row r="740499" spans="40:40">
      <c r="AN740499" s="319"/>
    </row>
    <row r="740559" spans="40:40">
      <c r="AN740559" s="319"/>
    </row>
    <row r="740619" spans="40:40">
      <c r="AN740619" s="319"/>
    </row>
    <row r="740679" spans="40:40">
      <c r="AN740679" s="319"/>
    </row>
    <row r="740739" spans="40:40">
      <c r="AN740739" s="319"/>
    </row>
    <row r="740799" spans="40:40">
      <c r="AN740799" s="319"/>
    </row>
    <row r="740859" spans="40:40">
      <c r="AN740859" s="319"/>
    </row>
    <row r="740919" spans="40:40">
      <c r="AN740919" s="319"/>
    </row>
    <row r="740979" spans="40:40">
      <c r="AN740979" s="319"/>
    </row>
    <row r="741039" spans="40:40">
      <c r="AN741039" s="319"/>
    </row>
    <row r="741099" spans="40:40">
      <c r="AN741099" s="319"/>
    </row>
    <row r="741159" spans="40:40">
      <c r="AN741159" s="319"/>
    </row>
    <row r="741219" spans="40:40">
      <c r="AN741219" s="319"/>
    </row>
    <row r="741279" spans="40:40">
      <c r="AN741279" s="319"/>
    </row>
    <row r="741339" spans="40:40">
      <c r="AN741339" s="319"/>
    </row>
    <row r="741399" spans="40:40">
      <c r="AN741399" s="319"/>
    </row>
    <row r="741459" spans="40:40">
      <c r="AN741459" s="319"/>
    </row>
    <row r="741519" spans="40:40">
      <c r="AN741519" s="319"/>
    </row>
    <row r="741579" spans="40:40">
      <c r="AN741579" s="319"/>
    </row>
    <row r="741639" spans="40:40">
      <c r="AN741639" s="319"/>
    </row>
    <row r="741699" spans="40:40">
      <c r="AN741699" s="319"/>
    </row>
    <row r="741759" spans="40:40">
      <c r="AN741759" s="319"/>
    </row>
    <row r="741819" spans="40:40">
      <c r="AN741819" s="319"/>
    </row>
    <row r="741879" spans="40:40">
      <c r="AN741879" s="319"/>
    </row>
    <row r="741939" spans="40:40">
      <c r="AN741939" s="319"/>
    </row>
    <row r="741999" spans="40:40">
      <c r="AN741999" s="319"/>
    </row>
    <row r="742059" spans="40:40">
      <c r="AN742059" s="319"/>
    </row>
    <row r="742119" spans="40:40">
      <c r="AN742119" s="319"/>
    </row>
    <row r="742179" spans="40:40">
      <c r="AN742179" s="319"/>
    </row>
    <row r="742239" spans="40:40">
      <c r="AN742239" s="319"/>
    </row>
    <row r="742299" spans="40:40">
      <c r="AN742299" s="319"/>
    </row>
    <row r="742359" spans="40:40">
      <c r="AN742359" s="319"/>
    </row>
    <row r="742419" spans="40:40">
      <c r="AN742419" s="319"/>
    </row>
    <row r="742479" spans="40:40">
      <c r="AN742479" s="319"/>
    </row>
    <row r="742539" spans="40:40">
      <c r="AN742539" s="319"/>
    </row>
    <row r="742599" spans="40:40">
      <c r="AN742599" s="319"/>
    </row>
    <row r="742659" spans="40:40">
      <c r="AN742659" s="319"/>
    </row>
    <row r="742719" spans="40:40">
      <c r="AN742719" s="319"/>
    </row>
    <row r="742779" spans="40:40">
      <c r="AN742779" s="319"/>
    </row>
    <row r="742839" spans="40:40">
      <c r="AN742839" s="319"/>
    </row>
    <row r="742899" spans="40:40">
      <c r="AN742899" s="319"/>
    </row>
    <row r="742959" spans="40:40">
      <c r="AN742959" s="319"/>
    </row>
    <row r="743019" spans="40:40">
      <c r="AN743019" s="319"/>
    </row>
    <row r="743079" spans="40:40">
      <c r="AN743079" s="319"/>
    </row>
    <row r="743139" spans="40:40">
      <c r="AN743139" s="319"/>
    </row>
    <row r="743199" spans="40:40">
      <c r="AN743199" s="319"/>
    </row>
    <row r="743259" spans="40:40">
      <c r="AN743259" s="319"/>
    </row>
    <row r="743319" spans="40:40">
      <c r="AN743319" s="319"/>
    </row>
    <row r="743379" spans="40:40">
      <c r="AN743379" s="319"/>
    </row>
    <row r="743439" spans="40:40">
      <c r="AN743439" s="319"/>
    </row>
    <row r="743499" spans="40:40">
      <c r="AN743499" s="319"/>
    </row>
    <row r="743559" spans="40:40">
      <c r="AN743559" s="319"/>
    </row>
    <row r="743619" spans="40:40">
      <c r="AN743619" s="319"/>
    </row>
    <row r="743679" spans="40:40">
      <c r="AN743679" s="319"/>
    </row>
    <row r="743739" spans="40:40">
      <c r="AN743739" s="319"/>
    </row>
    <row r="743799" spans="40:40">
      <c r="AN743799" s="319"/>
    </row>
    <row r="743859" spans="40:40">
      <c r="AN743859" s="319"/>
    </row>
    <row r="743919" spans="40:40">
      <c r="AN743919" s="319"/>
    </row>
    <row r="743979" spans="40:40">
      <c r="AN743979" s="319"/>
    </row>
    <row r="744039" spans="40:40">
      <c r="AN744039" s="319"/>
    </row>
    <row r="744099" spans="40:40">
      <c r="AN744099" s="319"/>
    </row>
    <row r="744159" spans="40:40">
      <c r="AN744159" s="319"/>
    </row>
    <row r="744219" spans="40:40">
      <c r="AN744219" s="319"/>
    </row>
    <row r="744279" spans="40:40">
      <c r="AN744279" s="319"/>
    </row>
    <row r="744339" spans="40:40">
      <c r="AN744339" s="319"/>
    </row>
    <row r="744399" spans="40:40">
      <c r="AN744399" s="319"/>
    </row>
    <row r="744459" spans="40:40">
      <c r="AN744459" s="319"/>
    </row>
    <row r="744519" spans="40:40">
      <c r="AN744519" s="319"/>
    </row>
    <row r="744579" spans="40:40">
      <c r="AN744579" s="319"/>
    </row>
    <row r="744639" spans="40:40">
      <c r="AN744639" s="319"/>
    </row>
    <row r="744699" spans="40:40">
      <c r="AN744699" s="319"/>
    </row>
    <row r="744759" spans="40:40">
      <c r="AN744759" s="319"/>
    </row>
    <row r="744819" spans="40:40">
      <c r="AN744819" s="319"/>
    </row>
    <row r="744879" spans="40:40">
      <c r="AN744879" s="319"/>
    </row>
    <row r="744939" spans="40:40">
      <c r="AN744939" s="319"/>
    </row>
    <row r="744999" spans="40:40">
      <c r="AN744999" s="319"/>
    </row>
    <row r="745059" spans="40:40">
      <c r="AN745059" s="319"/>
    </row>
    <row r="745119" spans="40:40">
      <c r="AN745119" s="319"/>
    </row>
    <row r="745179" spans="40:40">
      <c r="AN745179" s="319"/>
    </row>
    <row r="745239" spans="40:40">
      <c r="AN745239" s="319"/>
    </row>
    <row r="745299" spans="40:40">
      <c r="AN745299" s="319"/>
    </row>
    <row r="745359" spans="40:40">
      <c r="AN745359" s="319"/>
    </row>
    <row r="745419" spans="40:40">
      <c r="AN745419" s="319"/>
    </row>
    <row r="745479" spans="40:40">
      <c r="AN745479" s="319"/>
    </row>
    <row r="745539" spans="40:40">
      <c r="AN745539" s="319"/>
    </row>
    <row r="745599" spans="40:40">
      <c r="AN745599" s="319"/>
    </row>
    <row r="745659" spans="40:40">
      <c r="AN745659" s="319"/>
    </row>
    <row r="745719" spans="40:40">
      <c r="AN745719" s="319"/>
    </row>
    <row r="745779" spans="40:40">
      <c r="AN745779" s="319"/>
    </row>
    <row r="745839" spans="40:40">
      <c r="AN745839" s="319"/>
    </row>
    <row r="745899" spans="40:40">
      <c r="AN745899" s="319"/>
    </row>
    <row r="745959" spans="40:40">
      <c r="AN745959" s="319"/>
    </row>
    <row r="746019" spans="40:40">
      <c r="AN746019" s="319"/>
    </row>
    <row r="746079" spans="40:40">
      <c r="AN746079" s="319"/>
    </row>
    <row r="746139" spans="40:40">
      <c r="AN746139" s="319"/>
    </row>
    <row r="746199" spans="40:40">
      <c r="AN746199" s="319"/>
    </row>
    <row r="746259" spans="40:40">
      <c r="AN746259" s="319"/>
    </row>
    <row r="746319" spans="40:40">
      <c r="AN746319" s="319"/>
    </row>
    <row r="746379" spans="40:40">
      <c r="AN746379" s="319"/>
    </row>
    <row r="746439" spans="40:40">
      <c r="AN746439" s="319"/>
    </row>
    <row r="746499" spans="40:40">
      <c r="AN746499" s="319"/>
    </row>
    <row r="746559" spans="40:40">
      <c r="AN746559" s="319"/>
    </row>
    <row r="746619" spans="40:40">
      <c r="AN746619" s="319"/>
    </row>
    <row r="746679" spans="40:40">
      <c r="AN746679" s="319"/>
    </row>
    <row r="746739" spans="40:40">
      <c r="AN746739" s="319"/>
    </row>
    <row r="746799" spans="40:40">
      <c r="AN746799" s="319"/>
    </row>
    <row r="746859" spans="40:40">
      <c r="AN746859" s="319"/>
    </row>
    <row r="746919" spans="40:40">
      <c r="AN746919" s="319"/>
    </row>
    <row r="746979" spans="40:40">
      <c r="AN746979" s="319"/>
    </row>
    <row r="747039" spans="40:40">
      <c r="AN747039" s="319"/>
    </row>
    <row r="747099" spans="40:40">
      <c r="AN747099" s="319"/>
    </row>
    <row r="747159" spans="40:40">
      <c r="AN747159" s="319"/>
    </row>
    <row r="747219" spans="40:40">
      <c r="AN747219" s="319"/>
    </row>
    <row r="747279" spans="40:40">
      <c r="AN747279" s="319"/>
    </row>
    <row r="747339" spans="40:40">
      <c r="AN747339" s="319"/>
    </row>
    <row r="747399" spans="40:40">
      <c r="AN747399" s="319"/>
    </row>
    <row r="747459" spans="40:40">
      <c r="AN747459" s="319"/>
    </row>
    <row r="747519" spans="40:40">
      <c r="AN747519" s="319"/>
    </row>
    <row r="747579" spans="40:40">
      <c r="AN747579" s="319"/>
    </row>
    <row r="747639" spans="40:40">
      <c r="AN747639" s="319"/>
    </row>
    <row r="747699" spans="40:40">
      <c r="AN747699" s="319"/>
    </row>
    <row r="747759" spans="40:40">
      <c r="AN747759" s="319"/>
    </row>
    <row r="747819" spans="40:40">
      <c r="AN747819" s="319"/>
    </row>
    <row r="747879" spans="40:40">
      <c r="AN747879" s="319"/>
    </row>
    <row r="747939" spans="40:40">
      <c r="AN747939" s="319"/>
    </row>
    <row r="747999" spans="40:40">
      <c r="AN747999" s="319"/>
    </row>
    <row r="748059" spans="40:40">
      <c r="AN748059" s="319"/>
    </row>
    <row r="748119" spans="40:40">
      <c r="AN748119" s="319"/>
    </row>
    <row r="748179" spans="40:40">
      <c r="AN748179" s="319"/>
    </row>
    <row r="748239" spans="40:40">
      <c r="AN748239" s="319"/>
    </row>
    <row r="748299" spans="40:40">
      <c r="AN748299" s="319"/>
    </row>
    <row r="748359" spans="40:40">
      <c r="AN748359" s="319"/>
    </row>
    <row r="748419" spans="40:40">
      <c r="AN748419" s="319"/>
    </row>
    <row r="748479" spans="40:40">
      <c r="AN748479" s="319"/>
    </row>
    <row r="748539" spans="40:40">
      <c r="AN748539" s="319"/>
    </row>
    <row r="748599" spans="40:40">
      <c r="AN748599" s="319"/>
    </row>
    <row r="748659" spans="40:40">
      <c r="AN748659" s="319"/>
    </row>
    <row r="748719" spans="40:40">
      <c r="AN748719" s="319"/>
    </row>
    <row r="748779" spans="40:40">
      <c r="AN748779" s="319"/>
    </row>
    <row r="748839" spans="40:40">
      <c r="AN748839" s="319"/>
    </row>
    <row r="748899" spans="40:40">
      <c r="AN748899" s="319"/>
    </row>
    <row r="748959" spans="40:40">
      <c r="AN748959" s="319"/>
    </row>
    <row r="749019" spans="40:40">
      <c r="AN749019" s="319"/>
    </row>
    <row r="749079" spans="40:40">
      <c r="AN749079" s="319"/>
    </row>
    <row r="749139" spans="40:40">
      <c r="AN749139" s="319"/>
    </row>
    <row r="749199" spans="40:40">
      <c r="AN749199" s="319"/>
    </row>
    <row r="749259" spans="40:40">
      <c r="AN749259" s="319"/>
    </row>
    <row r="749319" spans="40:40">
      <c r="AN749319" s="319"/>
    </row>
    <row r="749379" spans="40:40">
      <c r="AN749379" s="319"/>
    </row>
    <row r="749439" spans="40:40">
      <c r="AN749439" s="319"/>
    </row>
    <row r="749499" spans="40:40">
      <c r="AN749499" s="319"/>
    </row>
    <row r="749559" spans="40:40">
      <c r="AN749559" s="319"/>
    </row>
    <row r="749619" spans="40:40">
      <c r="AN749619" s="319"/>
    </row>
    <row r="749679" spans="40:40">
      <c r="AN749679" s="319"/>
    </row>
    <row r="749739" spans="40:40">
      <c r="AN749739" s="319"/>
    </row>
    <row r="749799" spans="40:40">
      <c r="AN749799" s="319"/>
    </row>
    <row r="749859" spans="40:40">
      <c r="AN749859" s="319"/>
    </row>
    <row r="749919" spans="40:40">
      <c r="AN749919" s="319"/>
    </row>
    <row r="749979" spans="40:40">
      <c r="AN749979" s="319"/>
    </row>
    <row r="750039" spans="40:40">
      <c r="AN750039" s="319"/>
    </row>
    <row r="750099" spans="40:40">
      <c r="AN750099" s="319"/>
    </row>
    <row r="750159" spans="40:40">
      <c r="AN750159" s="319"/>
    </row>
    <row r="750219" spans="40:40">
      <c r="AN750219" s="319"/>
    </row>
    <row r="750279" spans="40:40">
      <c r="AN750279" s="319"/>
    </row>
    <row r="750339" spans="40:40">
      <c r="AN750339" s="319"/>
    </row>
    <row r="750399" spans="40:40">
      <c r="AN750399" s="319"/>
    </row>
    <row r="750459" spans="40:40">
      <c r="AN750459" s="319"/>
    </row>
    <row r="750519" spans="40:40">
      <c r="AN750519" s="319"/>
    </row>
    <row r="750579" spans="40:40">
      <c r="AN750579" s="319"/>
    </row>
    <row r="750639" spans="40:40">
      <c r="AN750639" s="319"/>
    </row>
    <row r="750699" spans="40:40">
      <c r="AN750699" s="319"/>
    </row>
    <row r="750759" spans="40:40">
      <c r="AN750759" s="319"/>
    </row>
    <row r="750819" spans="40:40">
      <c r="AN750819" s="319"/>
    </row>
    <row r="750879" spans="40:40">
      <c r="AN750879" s="319"/>
    </row>
    <row r="750939" spans="40:40">
      <c r="AN750939" s="319"/>
    </row>
    <row r="750999" spans="40:40">
      <c r="AN750999" s="319"/>
    </row>
    <row r="751059" spans="40:40">
      <c r="AN751059" s="319"/>
    </row>
    <row r="751119" spans="40:40">
      <c r="AN751119" s="319"/>
    </row>
    <row r="751179" spans="40:40">
      <c r="AN751179" s="319"/>
    </row>
    <row r="751239" spans="40:40">
      <c r="AN751239" s="319"/>
    </row>
    <row r="751299" spans="40:40">
      <c r="AN751299" s="319"/>
    </row>
    <row r="751359" spans="40:40">
      <c r="AN751359" s="319"/>
    </row>
    <row r="751419" spans="40:40">
      <c r="AN751419" s="319"/>
    </row>
    <row r="751479" spans="40:40">
      <c r="AN751479" s="319"/>
    </row>
    <row r="751539" spans="40:40">
      <c r="AN751539" s="319"/>
    </row>
    <row r="751599" spans="40:40">
      <c r="AN751599" s="319"/>
    </row>
    <row r="751659" spans="40:40">
      <c r="AN751659" s="319"/>
    </row>
    <row r="751719" spans="40:40">
      <c r="AN751719" s="319"/>
    </row>
    <row r="751779" spans="40:40">
      <c r="AN751779" s="319"/>
    </row>
    <row r="751839" spans="40:40">
      <c r="AN751839" s="319"/>
    </row>
    <row r="751899" spans="40:40">
      <c r="AN751899" s="319"/>
    </row>
    <row r="751959" spans="40:40">
      <c r="AN751959" s="319"/>
    </row>
    <row r="752019" spans="40:40">
      <c r="AN752019" s="319"/>
    </row>
    <row r="752079" spans="40:40">
      <c r="AN752079" s="319"/>
    </row>
    <row r="752139" spans="40:40">
      <c r="AN752139" s="319"/>
    </row>
    <row r="752199" spans="40:40">
      <c r="AN752199" s="319"/>
    </row>
    <row r="752259" spans="40:40">
      <c r="AN752259" s="319"/>
    </row>
    <row r="752319" spans="40:40">
      <c r="AN752319" s="319"/>
    </row>
    <row r="752379" spans="40:40">
      <c r="AN752379" s="319"/>
    </row>
    <row r="752439" spans="40:40">
      <c r="AN752439" s="319"/>
    </row>
    <row r="752499" spans="40:40">
      <c r="AN752499" s="319"/>
    </row>
    <row r="752559" spans="40:40">
      <c r="AN752559" s="319"/>
    </row>
    <row r="752619" spans="40:40">
      <c r="AN752619" s="319"/>
    </row>
    <row r="752679" spans="40:40">
      <c r="AN752679" s="319"/>
    </row>
    <row r="752739" spans="40:40">
      <c r="AN752739" s="319"/>
    </row>
    <row r="752799" spans="40:40">
      <c r="AN752799" s="319"/>
    </row>
    <row r="752859" spans="40:40">
      <c r="AN752859" s="319"/>
    </row>
    <row r="752919" spans="40:40">
      <c r="AN752919" s="319"/>
    </row>
    <row r="752979" spans="40:40">
      <c r="AN752979" s="319"/>
    </row>
    <row r="753039" spans="40:40">
      <c r="AN753039" s="319"/>
    </row>
    <row r="753099" spans="40:40">
      <c r="AN753099" s="319"/>
    </row>
    <row r="753159" spans="40:40">
      <c r="AN753159" s="319"/>
    </row>
    <row r="753219" spans="40:40">
      <c r="AN753219" s="319"/>
    </row>
    <row r="753279" spans="40:40">
      <c r="AN753279" s="319"/>
    </row>
    <row r="753339" spans="40:40">
      <c r="AN753339" s="319"/>
    </row>
    <row r="753399" spans="40:40">
      <c r="AN753399" s="319"/>
    </row>
    <row r="753459" spans="40:40">
      <c r="AN753459" s="319"/>
    </row>
    <row r="753519" spans="40:40">
      <c r="AN753519" s="319"/>
    </row>
    <row r="753579" spans="40:40">
      <c r="AN753579" s="319"/>
    </row>
    <row r="753639" spans="40:40">
      <c r="AN753639" s="319"/>
    </row>
    <row r="753699" spans="40:40">
      <c r="AN753699" s="319"/>
    </row>
    <row r="753759" spans="40:40">
      <c r="AN753759" s="319"/>
    </row>
    <row r="753819" spans="40:40">
      <c r="AN753819" s="319"/>
    </row>
    <row r="753879" spans="40:40">
      <c r="AN753879" s="319"/>
    </row>
    <row r="753939" spans="40:40">
      <c r="AN753939" s="319"/>
    </row>
    <row r="753999" spans="40:40">
      <c r="AN753999" s="319"/>
    </row>
    <row r="754059" spans="40:40">
      <c r="AN754059" s="319"/>
    </row>
    <row r="754119" spans="40:40">
      <c r="AN754119" s="319"/>
    </row>
    <row r="754179" spans="40:40">
      <c r="AN754179" s="319"/>
    </row>
    <row r="754239" spans="40:40">
      <c r="AN754239" s="319"/>
    </row>
    <row r="754299" spans="40:40">
      <c r="AN754299" s="319"/>
    </row>
    <row r="754359" spans="40:40">
      <c r="AN754359" s="319"/>
    </row>
    <row r="754419" spans="40:40">
      <c r="AN754419" s="319"/>
    </row>
    <row r="754479" spans="40:40">
      <c r="AN754479" s="319"/>
    </row>
    <row r="754539" spans="40:40">
      <c r="AN754539" s="319"/>
    </row>
    <row r="754599" spans="40:40">
      <c r="AN754599" s="319"/>
    </row>
    <row r="754659" spans="40:40">
      <c r="AN754659" s="319"/>
    </row>
    <row r="754719" spans="40:40">
      <c r="AN754719" s="319"/>
    </row>
    <row r="754779" spans="40:40">
      <c r="AN754779" s="319"/>
    </row>
    <row r="754839" spans="40:40">
      <c r="AN754839" s="319"/>
    </row>
    <row r="754899" spans="40:40">
      <c r="AN754899" s="319"/>
    </row>
    <row r="754959" spans="40:40">
      <c r="AN754959" s="319"/>
    </row>
    <row r="755019" spans="40:40">
      <c r="AN755019" s="319"/>
    </row>
    <row r="755079" spans="40:40">
      <c r="AN755079" s="319"/>
    </row>
    <row r="755139" spans="40:40">
      <c r="AN755139" s="319"/>
    </row>
    <row r="755199" spans="40:40">
      <c r="AN755199" s="319"/>
    </row>
    <row r="755259" spans="40:40">
      <c r="AN755259" s="319"/>
    </row>
    <row r="755319" spans="40:40">
      <c r="AN755319" s="319"/>
    </row>
    <row r="755379" spans="40:40">
      <c r="AN755379" s="319"/>
    </row>
    <row r="755439" spans="40:40">
      <c r="AN755439" s="319"/>
    </row>
    <row r="755499" spans="40:40">
      <c r="AN755499" s="319"/>
    </row>
    <row r="755559" spans="40:40">
      <c r="AN755559" s="319"/>
    </row>
    <row r="755619" spans="40:40">
      <c r="AN755619" s="319"/>
    </row>
    <row r="755679" spans="40:40">
      <c r="AN755679" s="319"/>
    </row>
    <row r="755739" spans="40:40">
      <c r="AN755739" s="319"/>
    </row>
    <row r="755799" spans="40:40">
      <c r="AN755799" s="319"/>
    </row>
    <row r="755859" spans="40:40">
      <c r="AN755859" s="319"/>
    </row>
    <row r="755919" spans="40:40">
      <c r="AN755919" s="319"/>
    </row>
    <row r="755979" spans="40:40">
      <c r="AN755979" s="319"/>
    </row>
    <row r="756039" spans="40:40">
      <c r="AN756039" s="319"/>
    </row>
    <row r="756099" spans="40:40">
      <c r="AN756099" s="319"/>
    </row>
    <row r="756159" spans="40:40">
      <c r="AN756159" s="319"/>
    </row>
    <row r="756219" spans="40:40">
      <c r="AN756219" s="319"/>
    </row>
    <row r="756279" spans="40:40">
      <c r="AN756279" s="319"/>
    </row>
    <row r="756339" spans="40:40">
      <c r="AN756339" s="319"/>
    </row>
    <row r="756399" spans="40:40">
      <c r="AN756399" s="319"/>
    </row>
    <row r="756459" spans="40:40">
      <c r="AN756459" s="319"/>
    </row>
    <row r="756519" spans="40:40">
      <c r="AN756519" s="319"/>
    </row>
    <row r="756579" spans="40:40">
      <c r="AN756579" s="319"/>
    </row>
    <row r="756639" spans="40:40">
      <c r="AN756639" s="319"/>
    </row>
    <row r="756699" spans="40:40">
      <c r="AN756699" s="319"/>
    </row>
    <row r="756759" spans="40:40">
      <c r="AN756759" s="319"/>
    </row>
    <row r="756819" spans="40:40">
      <c r="AN756819" s="319"/>
    </row>
    <row r="756879" spans="40:40">
      <c r="AN756879" s="319"/>
    </row>
    <row r="756939" spans="40:40">
      <c r="AN756939" s="319"/>
    </row>
    <row r="756999" spans="40:40">
      <c r="AN756999" s="319"/>
    </row>
    <row r="757059" spans="40:40">
      <c r="AN757059" s="319"/>
    </row>
    <row r="757119" spans="40:40">
      <c r="AN757119" s="319"/>
    </row>
    <row r="757179" spans="40:40">
      <c r="AN757179" s="319"/>
    </row>
    <row r="757239" spans="40:40">
      <c r="AN757239" s="319"/>
    </row>
    <row r="757299" spans="40:40">
      <c r="AN757299" s="319"/>
    </row>
    <row r="757359" spans="40:40">
      <c r="AN757359" s="319"/>
    </row>
    <row r="757419" spans="40:40">
      <c r="AN757419" s="319"/>
    </row>
    <row r="757479" spans="40:40">
      <c r="AN757479" s="319"/>
    </row>
    <row r="757539" spans="40:40">
      <c r="AN757539" s="319"/>
    </row>
    <row r="757599" spans="40:40">
      <c r="AN757599" s="319"/>
    </row>
    <row r="757659" spans="40:40">
      <c r="AN757659" s="319"/>
    </row>
    <row r="757719" spans="40:40">
      <c r="AN757719" s="319"/>
    </row>
    <row r="757779" spans="40:40">
      <c r="AN757779" s="319"/>
    </row>
    <row r="757839" spans="40:40">
      <c r="AN757839" s="319"/>
    </row>
    <row r="757899" spans="40:40">
      <c r="AN757899" s="319"/>
    </row>
    <row r="757959" spans="40:40">
      <c r="AN757959" s="319"/>
    </row>
    <row r="758019" spans="40:40">
      <c r="AN758019" s="319"/>
    </row>
    <row r="758079" spans="40:40">
      <c r="AN758079" s="319"/>
    </row>
    <row r="758139" spans="40:40">
      <c r="AN758139" s="319"/>
    </row>
    <row r="758199" spans="40:40">
      <c r="AN758199" s="319"/>
    </row>
    <row r="758259" spans="40:40">
      <c r="AN758259" s="319"/>
    </row>
    <row r="758319" spans="40:40">
      <c r="AN758319" s="319"/>
    </row>
    <row r="758379" spans="40:40">
      <c r="AN758379" s="319"/>
    </row>
    <row r="758439" spans="40:40">
      <c r="AN758439" s="319"/>
    </row>
    <row r="758499" spans="40:40">
      <c r="AN758499" s="319"/>
    </row>
    <row r="758559" spans="40:40">
      <c r="AN758559" s="319"/>
    </row>
    <row r="758619" spans="40:40">
      <c r="AN758619" s="319"/>
    </row>
    <row r="758679" spans="40:40">
      <c r="AN758679" s="319"/>
    </row>
    <row r="758739" spans="40:40">
      <c r="AN758739" s="319"/>
    </row>
    <row r="758799" spans="40:40">
      <c r="AN758799" s="319"/>
    </row>
    <row r="758859" spans="40:40">
      <c r="AN758859" s="319"/>
    </row>
    <row r="758919" spans="40:40">
      <c r="AN758919" s="319"/>
    </row>
    <row r="758979" spans="40:40">
      <c r="AN758979" s="319"/>
    </row>
    <row r="759039" spans="40:40">
      <c r="AN759039" s="319"/>
    </row>
    <row r="759099" spans="40:40">
      <c r="AN759099" s="319"/>
    </row>
    <row r="759159" spans="40:40">
      <c r="AN759159" s="319"/>
    </row>
    <row r="759219" spans="40:40">
      <c r="AN759219" s="319"/>
    </row>
    <row r="759279" spans="40:40">
      <c r="AN759279" s="319"/>
    </row>
    <row r="759339" spans="40:40">
      <c r="AN759339" s="319"/>
    </row>
    <row r="759399" spans="40:40">
      <c r="AN759399" s="319"/>
    </row>
    <row r="759459" spans="40:40">
      <c r="AN759459" s="319"/>
    </row>
    <row r="759519" spans="40:40">
      <c r="AN759519" s="319"/>
    </row>
    <row r="759579" spans="40:40">
      <c r="AN759579" s="319"/>
    </row>
    <row r="759639" spans="40:40">
      <c r="AN759639" s="319"/>
    </row>
    <row r="759699" spans="40:40">
      <c r="AN759699" s="319"/>
    </row>
    <row r="759759" spans="40:40">
      <c r="AN759759" s="319"/>
    </row>
    <row r="759819" spans="40:40">
      <c r="AN759819" s="319"/>
    </row>
    <row r="759879" spans="40:40">
      <c r="AN759879" s="319"/>
    </row>
    <row r="759939" spans="40:40">
      <c r="AN759939" s="319"/>
    </row>
    <row r="759999" spans="40:40">
      <c r="AN759999" s="319"/>
    </row>
    <row r="760059" spans="40:40">
      <c r="AN760059" s="319"/>
    </row>
    <row r="760119" spans="40:40">
      <c r="AN760119" s="319"/>
    </row>
    <row r="760179" spans="40:40">
      <c r="AN760179" s="319"/>
    </row>
    <row r="760239" spans="40:40">
      <c r="AN760239" s="319"/>
    </row>
    <row r="760299" spans="40:40">
      <c r="AN760299" s="319"/>
    </row>
    <row r="760359" spans="40:40">
      <c r="AN760359" s="319"/>
    </row>
    <row r="760419" spans="40:40">
      <c r="AN760419" s="319"/>
    </row>
    <row r="760479" spans="40:40">
      <c r="AN760479" s="319"/>
    </row>
    <row r="760539" spans="40:40">
      <c r="AN760539" s="319"/>
    </row>
    <row r="760599" spans="40:40">
      <c r="AN760599" s="319"/>
    </row>
    <row r="760659" spans="40:40">
      <c r="AN760659" s="319"/>
    </row>
    <row r="760719" spans="40:40">
      <c r="AN760719" s="319"/>
    </row>
    <row r="760779" spans="40:40">
      <c r="AN760779" s="319"/>
    </row>
    <row r="760839" spans="40:40">
      <c r="AN760839" s="319"/>
    </row>
    <row r="760899" spans="40:40">
      <c r="AN760899" s="319"/>
    </row>
    <row r="760959" spans="40:40">
      <c r="AN760959" s="319"/>
    </row>
    <row r="761019" spans="40:40">
      <c r="AN761019" s="319"/>
    </row>
    <row r="761079" spans="40:40">
      <c r="AN761079" s="319"/>
    </row>
    <row r="761139" spans="40:40">
      <c r="AN761139" s="319"/>
    </row>
    <row r="761199" spans="40:40">
      <c r="AN761199" s="319"/>
    </row>
    <row r="761259" spans="40:40">
      <c r="AN761259" s="319"/>
    </row>
    <row r="761319" spans="40:40">
      <c r="AN761319" s="319"/>
    </row>
    <row r="761379" spans="40:40">
      <c r="AN761379" s="319"/>
    </row>
    <row r="761439" spans="40:40">
      <c r="AN761439" s="319"/>
    </row>
    <row r="761499" spans="40:40">
      <c r="AN761499" s="319"/>
    </row>
    <row r="761559" spans="40:40">
      <c r="AN761559" s="319"/>
    </row>
    <row r="761619" spans="40:40">
      <c r="AN761619" s="319"/>
    </row>
    <row r="761679" spans="40:40">
      <c r="AN761679" s="319"/>
    </row>
    <row r="761739" spans="40:40">
      <c r="AN761739" s="319"/>
    </row>
    <row r="761799" spans="40:40">
      <c r="AN761799" s="319"/>
    </row>
    <row r="761859" spans="40:40">
      <c r="AN761859" s="319"/>
    </row>
    <row r="761919" spans="40:40">
      <c r="AN761919" s="319"/>
    </row>
    <row r="761979" spans="40:40">
      <c r="AN761979" s="319"/>
    </row>
    <row r="762039" spans="40:40">
      <c r="AN762039" s="319"/>
    </row>
    <row r="762099" spans="40:40">
      <c r="AN762099" s="319"/>
    </row>
    <row r="762159" spans="40:40">
      <c r="AN762159" s="319"/>
    </row>
    <row r="762219" spans="40:40">
      <c r="AN762219" s="319"/>
    </row>
    <row r="762279" spans="40:40">
      <c r="AN762279" s="319"/>
    </row>
    <row r="762339" spans="40:40">
      <c r="AN762339" s="319"/>
    </row>
    <row r="762399" spans="40:40">
      <c r="AN762399" s="319"/>
    </row>
    <row r="762459" spans="40:40">
      <c r="AN762459" s="319"/>
    </row>
    <row r="762519" spans="40:40">
      <c r="AN762519" s="319"/>
    </row>
    <row r="762579" spans="40:40">
      <c r="AN762579" s="319"/>
    </row>
    <row r="762639" spans="40:40">
      <c r="AN762639" s="319"/>
    </row>
    <row r="762699" spans="40:40">
      <c r="AN762699" s="319"/>
    </row>
    <row r="762759" spans="40:40">
      <c r="AN762759" s="319"/>
    </row>
    <row r="762819" spans="40:40">
      <c r="AN762819" s="319"/>
    </row>
    <row r="762879" spans="40:40">
      <c r="AN762879" s="319"/>
    </row>
    <row r="762939" spans="40:40">
      <c r="AN762939" s="319"/>
    </row>
    <row r="762999" spans="40:40">
      <c r="AN762999" s="319"/>
    </row>
    <row r="763059" spans="40:40">
      <c r="AN763059" s="319"/>
    </row>
    <row r="763119" spans="40:40">
      <c r="AN763119" s="319"/>
    </row>
    <row r="763179" spans="40:40">
      <c r="AN763179" s="319"/>
    </row>
    <row r="763239" spans="40:40">
      <c r="AN763239" s="319"/>
    </row>
    <row r="763299" spans="40:40">
      <c r="AN763299" s="319"/>
    </row>
    <row r="763359" spans="40:40">
      <c r="AN763359" s="319"/>
    </row>
    <row r="763419" spans="40:40">
      <c r="AN763419" s="319"/>
    </row>
    <row r="763479" spans="40:40">
      <c r="AN763479" s="319"/>
    </row>
    <row r="763539" spans="40:40">
      <c r="AN763539" s="319"/>
    </row>
    <row r="763599" spans="40:40">
      <c r="AN763599" s="319"/>
    </row>
    <row r="763659" spans="40:40">
      <c r="AN763659" s="319"/>
    </row>
    <row r="763719" spans="40:40">
      <c r="AN763719" s="319"/>
    </row>
    <row r="763779" spans="40:40">
      <c r="AN763779" s="319"/>
    </row>
    <row r="763839" spans="40:40">
      <c r="AN763839" s="319"/>
    </row>
    <row r="763899" spans="40:40">
      <c r="AN763899" s="319"/>
    </row>
    <row r="763959" spans="40:40">
      <c r="AN763959" s="319"/>
    </row>
    <row r="764019" spans="40:40">
      <c r="AN764019" s="319"/>
    </row>
    <row r="764079" spans="40:40">
      <c r="AN764079" s="319"/>
    </row>
    <row r="764139" spans="40:40">
      <c r="AN764139" s="319"/>
    </row>
    <row r="764199" spans="40:40">
      <c r="AN764199" s="319"/>
    </row>
    <row r="764259" spans="40:40">
      <c r="AN764259" s="319"/>
    </row>
    <row r="764319" spans="40:40">
      <c r="AN764319" s="319"/>
    </row>
    <row r="764379" spans="40:40">
      <c r="AN764379" s="319"/>
    </row>
    <row r="764439" spans="40:40">
      <c r="AN764439" s="319"/>
    </row>
    <row r="764499" spans="40:40">
      <c r="AN764499" s="319"/>
    </row>
    <row r="764559" spans="40:40">
      <c r="AN764559" s="319"/>
    </row>
    <row r="764619" spans="40:40">
      <c r="AN764619" s="319"/>
    </row>
    <row r="764679" spans="40:40">
      <c r="AN764679" s="319"/>
    </row>
    <row r="764739" spans="40:40">
      <c r="AN764739" s="319"/>
    </row>
    <row r="764799" spans="40:40">
      <c r="AN764799" s="319"/>
    </row>
    <row r="764859" spans="40:40">
      <c r="AN764859" s="319"/>
    </row>
    <row r="764919" spans="40:40">
      <c r="AN764919" s="319"/>
    </row>
    <row r="764979" spans="40:40">
      <c r="AN764979" s="319"/>
    </row>
    <row r="765039" spans="40:40">
      <c r="AN765039" s="319"/>
    </row>
    <row r="765099" spans="40:40">
      <c r="AN765099" s="319"/>
    </row>
    <row r="765159" spans="40:40">
      <c r="AN765159" s="319"/>
    </row>
    <row r="765219" spans="40:40">
      <c r="AN765219" s="319"/>
    </row>
    <row r="765279" spans="40:40">
      <c r="AN765279" s="319"/>
    </row>
    <row r="765339" spans="40:40">
      <c r="AN765339" s="319"/>
    </row>
    <row r="765399" spans="40:40">
      <c r="AN765399" s="319"/>
    </row>
    <row r="765459" spans="40:40">
      <c r="AN765459" s="319"/>
    </row>
    <row r="765519" spans="40:40">
      <c r="AN765519" s="319"/>
    </row>
    <row r="765579" spans="40:40">
      <c r="AN765579" s="319"/>
    </row>
    <row r="765639" spans="40:40">
      <c r="AN765639" s="319"/>
    </row>
    <row r="765699" spans="40:40">
      <c r="AN765699" s="319"/>
    </row>
    <row r="765759" spans="40:40">
      <c r="AN765759" s="319"/>
    </row>
    <row r="765819" spans="40:40">
      <c r="AN765819" s="319"/>
    </row>
    <row r="765879" spans="40:40">
      <c r="AN765879" s="319"/>
    </row>
    <row r="765939" spans="40:40">
      <c r="AN765939" s="319"/>
    </row>
    <row r="765999" spans="40:40">
      <c r="AN765999" s="319"/>
    </row>
    <row r="766059" spans="40:40">
      <c r="AN766059" s="319"/>
    </row>
    <row r="766119" spans="40:40">
      <c r="AN766119" s="319"/>
    </row>
    <row r="766179" spans="40:40">
      <c r="AN766179" s="319"/>
    </row>
    <row r="766239" spans="40:40">
      <c r="AN766239" s="319"/>
    </row>
    <row r="766299" spans="40:40">
      <c r="AN766299" s="319"/>
    </row>
    <row r="766359" spans="40:40">
      <c r="AN766359" s="319"/>
    </row>
    <row r="766419" spans="40:40">
      <c r="AN766419" s="319"/>
    </row>
    <row r="766479" spans="40:40">
      <c r="AN766479" s="319"/>
    </row>
    <row r="766539" spans="40:40">
      <c r="AN766539" s="319"/>
    </row>
    <row r="766599" spans="40:40">
      <c r="AN766599" s="319"/>
    </row>
    <row r="766659" spans="40:40">
      <c r="AN766659" s="319"/>
    </row>
    <row r="766719" spans="40:40">
      <c r="AN766719" s="319"/>
    </row>
    <row r="766779" spans="40:40">
      <c r="AN766779" s="319"/>
    </row>
    <row r="766839" spans="40:40">
      <c r="AN766839" s="319"/>
    </row>
    <row r="766899" spans="40:40">
      <c r="AN766899" s="319"/>
    </row>
    <row r="766959" spans="40:40">
      <c r="AN766959" s="319"/>
    </row>
    <row r="767019" spans="40:40">
      <c r="AN767019" s="319"/>
    </row>
    <row r="767079" spans="40:40">
      <c r="AN767079" s="319"/>
    </row>
    <row r="767139" spans="40:40">
      <c r="AN767139" s="319"/>
    </row>
    <row r="767199" spans="40:40">
      <c r="AN767199" s="319"/>
    </row>
    <row r="767259" spans="40:40">
      <c r="AN767259" s="319"/>
    </row>
    <row r="767319" spans="40:40">
      <c r="AN767319" s="319"/>
    </row>
    <row r="767379" spans="40:40">
      <c r="AN767379" s="319"/>
    </row>
    <row r="767439" spans="40:40">
      <c r="AN767439" s="319"/>
    </row>
    <row r="767499" spans="40:40">
      <c r="AN767499" s="319"/>
    </row>
    <row r="767559" spans="40:40">
      <c r="AN767559" s="319"/>
    </row>
    <row r="767619" spans="40:40">
      <c r="AN767619" s="319"/>
    </row>
    <row r="767679" spans="40:40">
      <c r="AN767679" s="319"/>
    </row>
    <row r="767739" spans="40:40">
      <c r="AN767739" s="319"/>
    </row>
    <row r="767799" spans="40:40">
      <c r="AN767799" s="319"/>
    </row>
    <row r="767859" spans="40:40">
      <c r="AN767859" s="319"/>
    </row>
    <row r="767919" spans="40:40">
      <c r="AN767919" s="319"/>
    </row>
    <row r="767979" spans="40:40">
      <c r="AN767979" s="319"/>
    </row>
    <row r="768039" spans="40:40">
      <c r="AN768039" s="319"/>
    </row>
    <row r="768099" spans="40:40">
      <c r="AN768099" s="319"/>
    </row>
    <row r="768159" spans="40:40">
      <c r="AN768159" s="319"/>
    </row>
    <row r="768219" spans="40:40">
      <c r="AN768219" s="319"/>
    </row>
    <row r="768279" spans="40:40">
      <c r="AN768279" s="319"/>
    </row>
    <row r="768339" spans="40:40">
      <c r="AN768339" s="319"/>
    </row>
    <row r="768399" spans="40:40">
      <c r="AN768399" s="319"/>
    </row>
    <row r="768459" spans="40:40">
      <c r="AN768459" s="319"/>
    </row>
    <row r="768519" spans="40:40">
      <c r="AN768519" s="319"/>
    </row>
    <row r="768579" spans="40:40">
      <c r="AN768579" s="319"/>
    </row>
    <row r="768639" spans="40:40">
      <c r="AN768639" s="319"/>
    </row>
    <row r="768699" spans="40:40">
      <c r="AN768699" s="319"/>
    </row>
    <row r="768759" spans="40:40">
      <c r="AN768759" s="319"/>
    </row>
    <row r="768819" spans="40:40">
      <c r="AN768819" s="319"/>
    </row>
    <row r="768879" spans="40:40">
      <c r="AN768879" s="319"/>
    </row>
    <row r="768939" spans="40:40">
      <c r="AN768939" s="319"/>
    </row>
    <row r="768999" spans="40:40">
      <c r="AN768999" s="319"/>
    </row>
    <row r="769059" spans="40:40">
      <c r="AN769059" s="319"/>
    </row>
    <row r="769119" spans="40:40">
      <c r="AN769119" s="319"/>
    </row>
    <row r="769179" spans="40:40">
      <c r="AN769179" s="319"/>
    </row>
    <row r="769239" spans="40:40">
      <c r="AN769239" s="319"/>
    </row>
    <row r="769299" spans="40:40">
      <c r="AN769299" s="319"/>
    </row>
    <row r="769359" spans="40:40">
      <c r="AN769359" s="319"/>
    </row>
    <row r="769419" spans="40:40">
      <c r="AN769419" s="319"/>
    </row>
    <row r="769479" spans="40:40">
      <c r="AN769479" s="319"/>
    </row>
    <row r="769539" spans="40:40">
      <c r="AN769539" s="319"/>
    </row>
    <row r="769599" spans="40:40">
      <c r="AN769599" s="319"/>
    </row>
    <row r="769659" spans="40:40">
      <c r="AN769659" s="319"/>
    </row>
    <row r="769719" spans="40:40">
      <c r="AN769719" s="319"/>
    </row>
    <row r="769779" spans="40:40">
      <c r="AN769779" s="319"/>
    </row>
    <row r="769839" spans="40:40">
      <c r="AN769839" s="319"/>
    </row>
    <row r="769899" spans="40:40">
      <c r="AN769899" s="319"/>
    </row>
    <row r="769959" spans="40:40">
      <c r="AN769959" s="319"/>
    </row>
    <row r="770019" spans="40:40">
      <c r="AN770019" s="319"/>
    </row>
    <row r="770079" spans="40:40">
      <c r="AN770079" s="319"/>
    </row>
    <row r="770139" spans="40:40">
      <c r="AN770139" s="319"/>
    </row>
    <row r="770199" spans="40:40">
      <c r="AN770199" s="319"/>
    </row>
    <row r="770259" spans="40:40">
      <c r="AN770259" s="319"/>
    </row>
    <row r="770319" spans="40:40">
      <c r="AN770319" s="319"/>
    </row>
    <row r="770379" spans="40:40">
      <c r="AN770379" s="319"/>
    </row>
    <row r="770439" spans="40:40">
      <c r="AN770439" s="319"/>
    </row>
    <row r="770499" spans="40:40">
      <c r="AN770499" s="319"/>
    </row>
    <row r="770559" spans="40:40">
      <c r="AN770559" s="319"/>
    </row>
    <row r="770619" spans="40:40">
      <c r="AN770619" s="319"/>
    </row>
    <row r="770679" spans="40:40">
      <c r="AN770679" s="319"/>
    </row>
    <row r="770739" spans="40:40">
      <c r="AN770739" s="319"/>
    </row>
    <row r="770799" spans="40:40">
      <c r="AN770799" s="319"/>
    </row>
    <row r="770859" spans="40:40">
      <c r="AN770859" s="319"/>
    </row>
    <row r="770919" spans="40:40">
      <c r="AN770919" s="319"/>
    </row>
    <row r="770979" spans="40:40">
      <c r="AN770979" s="319"/>
    </row>
    <row r="771039" spans="40:40">
      <c r="AN771039" s="319"/>
    </row>
    <row r="771099" spans="40:40">
      <c r="AN771099" s="319"/>
    </row>
    <row r="771159" spans="40:40">
      <c r="AN771159" s="319"/>
    </row>
    <row r="771219" spans="40:40">
      <c r="AN771219" s="319"/>
    </row>
    <row r="771279" spans="40:40">
      <c r="AN771279" s="319"/>
    </row>
    <row r="771339" spans="40:40">
      <c r="AN771339" s="319"/>
    </row>
    <row r="771399" spans="40:40">
      <c r="AN771399" s="319"/>
    </row>
    <row r="771459" spans="40:40">
      <c r="AN771459" s="319"/>
    </row>
    <row r="771519" spans="40:40">
      <c r="AN771519" s="319"/>
    </row>
    <row r="771579" spans="40:40">
      <c r="AN771579" s="319"/>
    </row>
    <row r="771639" spans="40:40">
      <c r="AN771639" s="319"/>
    </row>
    <row r="771699" spans="40:40">
      <c r="AN771699" s="319"/>
    </row>
    <row r="771759" spans="40:40">
      <c r="AN771759" s="319"/>
    </row>
    <row r="771819" spans="40:40">
      <c r="AN771819" s="319"/>
    </row>
    <row r="771879" spans="40:40">
      <c r="AN771879" s="319"/>
    </row>
    <row r="771939" spans="40:40">
      <c r="AN771939" s="319"/>
    </row>
    <row r="771999" spans="40:40">
      <c r="AN771999" s="319"/>
    </row>
    <row r="772059" spans="40:40">
      <c r="AN772059" s="319"/>
    </row>
    <row r="772119" spans="40:40">
      <c r="AN772119" s="319"/>
    </row>
    <row r="772179" spans="40:40">
      <c r="AN772179" s="319"/>
    </row>
    <row r="772239" spans="40:40">
      <c r="AN772239" s="319"/>
    </row>
    <row r="772299" spans="40:40">
      <c r="AN772299" s="319"/>
    </row>
    <row r="772359" spans="40:40">
      <c r="AN772359" s="319"/>
    </row>
    <row r="772419" spans="40:40">
      <c r="AN772419" s="319"/>
    </row>
    <row r="772479" spans="40:40">
      <c r="AN772479" s="319"/>
    </row>
    <row r="772539" spans="40:40">
      <c r="AN772539" s="319"/>
    </row>
    <row r="772599" spans="40:40">
      <c r="AN772599" s="319"/>
    </row>
    <row r="772659" spans="40:40">
      <c r="AN772659" s="319"/>
    </row>
    <row r="772719" spans="40:40">
      <c r="AN772719" s="319"/>
    </row>
    <row r="772779" spans="40:40">
      <c r="AN772779" s="319"/>
    </row>
    <row r="772839" spans="40:40">
      <c r="AN772839" s="319"/>
    </row>
    <row r="772899" spans="40:40">
      <c r="AN772899" s="319"/>
    </row>
    <row r="772959" spans="40:40">
      <c r="AN772959" s="319"/>
    </row>
    <row r="773019" spans="40:40">
      <c r="AN773019" s="319"/>
    </row>
    <row r="773079" spans="40:40">
      <c r="AN773079" s="319"/>
    </row>
    <row r="773139" spans="40:40">
      <c r="AN773139" s="319"/>
    </row>
    <row r="773199" spans="40:40">
      <c r="AN773199" s="319"/>
    </row>
    <row r="773259" spans="40:40">
      <c r="AN773259" s="319"/>
    </row>
    <row r="773319" spans="40:40">
      <c r="AN773319" s="319"/>
    </row>
    <row r="773379" spans="40:40">
      <c r="AN773379" s="319"/>
    </row>
    <row r="773439" spans="40:40">
      <c r="AN773439" s="319"/>
    </row>
    <row r="773499" spans="40:40">
      <c r="AN773499" s="319"/>
    </row>
    <row r="773559" spans="40:40">
      <c r="AN773559" s="319"/>
    </row>
    <row r="773619" spans="40:40">
      <c r="AN773619" s="319"/>
    </row>
    <row r="773679" spans="40:40">
      <c r="AN773679" s="319"/>
    </row>
    <row r="773739" spans="40:40">
      <c r="AN773739" s="319"/>
    </row>
    <row r="773799" spans="40:40">
      <c r="AN773799" s="319"/>
    </row>
    <row r="773859" spans="40:40">
      <c r="AN773859" s="319"/>
    </row>
    <row r="773919" spans="40:40">
      <c r="AN773919" s="319"/>
    </row>
    <row r="773979" spans="40:40">
      <c r="AN773979" s="319"/>
    </row>
    <row r="774039" spans="40:40">
      <c r="AN774039" s="319"/>
    </row>
    <row r="774099" spans="40:40">
      <c r="AN774099" s="319"/>
    </row>
    <row r="774159" spans="40:40">
      <c r="AN774159" s="319"/>
    </row>
    <row r="774219" spans="40:40">
      <c r="AN774219" s="319"/>
    </row>
    <row r="774279" spans="40:40">
      <c r="AN774279" s="319"/>
    </row>
    <row r="774339" spans="40:40">
      <c r="AN774339" s="319"/>
    </row>
    <row r="774399" spans="40:40">
      <c r="AN774399" s="319"/>
    </row>
    <row r="774459" spans="40:40">
      <c r="AN774459" s="319"/>
    </row>
    <row r="774519" spans="40:40">
      <c r="AN774519" s="319"/>
    </row>
    <row r="774579" spans="40:40">
      <c r="AN774579" s="319"/>
    </row>
    <row r="774639" spans="40:40">
      <c r="AN774639" s="319"/>
    </row>
    <row r="774699" spans="40:40">
      <c r="AN774699" s="319"/>
    </row>
    <row r="774759" spans="40:40">
      <c r="AN774759" s="319"/>
    </row>
    <row r="774819" spans="40:40">
      <c r="AN774819" s="319"/>
    </row>
    <row r="774879" spans="40:40">
      <c r="AN774879" s="319"/>
    </row>
    <row r="774939" spans="40:40">
      <c r="AN774939" s="319"/>
    </row>
    <row r="774999" spans="40:40">
      <c r="AN774999" s="319"/>
    </row>
    <row r="775059" spans="40:40">
      <c r="AN775059" s="319"/>
    </row>
    <row r="775119" spans="40:40">
      <c r="AN775119" s="319"/>
    </row>
    <row r="775179" spans="40:40">
      <c r="AN775179" s="319"/>
    </row>
    <row r="775239" spans="40:40">
      <c r="AN775239" s="319"/>
    </row>
    <row r="775299" spans="40:40">
      <c r="AN775299" s="319"/>
    </row>
    <row r="775359" spans="40:40">
      <c r="AN775359" s="319"/>
    </row>
    <row r="775419" spans="40:40">
      <c r="AN775419" s="319"/>
    </row>
    <row r="775479" spans="40:40">
      <c r="AN775479" s="319"/>
    </row>
    <row r="775539" spans="40:40">
      <c r="AN775539" s="319"/>
    </row>
    <row r="775599" spans="40:40">
      <c r="AN775599" s="319"/>
    </row>
    <row r="775659" spans="40:40">
      <c r="AN775659" s="319"/>
    </row>
    <row r="775719" spans="40:40">
      <c r="AN775719" s="319"/>
    </row>
    <row r="775779" spans="40:40">
      <c r="AN775779" s="319"/>
    </row>
    <row r="775839" spans="40:40">
      <c r="AN775839" s="319"/>
    </row>
    <row r="775899" spans="40:40">
      <c r="AN775899" s="319"/>
    </row>
    <row r="775959" spans="40:40">
      <c r="AN775959" s="319"/>
    </row>
    <row r="776019" spans="40:40">
      <c r="AN776019" s="319"/>
    </row>
    <row r="776079" spans="40:40">
      <c r="AN776079" s="319"/>
    </row>
    <row r="776139" spans="40:40">
      <c r="AN776139" s="319"/>
    </row>
    <row r="776199" spans="40:40">
      <c r="AN776199" s="319"/>
    </row>
    <row r="776259" spans="40:40">
      <c r="AN776259" s="319"/>
    </row>
    <row r="776319" spans="40:40">
      <c r="AN776319" s="319"/>
    </row>
    <row r="776379" spans="40:40">
      <c r="AN776379" s="319"/>
    </row>
    <row r="776439" spans="40:40">
      <c r="AN776439" s="319"/>
    </row>
    <row r="776499" spans="40:40">
      <c r="AN776499" s="319"/>
    </row>
    <row r="776559" spans="40:40">
      <c r="AN776559" s="319"/>
    </row>
    <row r="776619" spans="40:40">
      <c r="AN776619" s="319"/>
    </row>
    <row r="776679" spans="40:40">
      <c r="AN776679" s="319"/>
    </row>
    <row r="776739" spans="40:40">
      <c r="AN776739" s="319"/>
    </row>
    <row r="776799" spans="40:40">
      <c r="AN776799" s="319"/>
    </row>
    <row r="776859" spans="40:40">
      <c r="AN776859" s="319"/>
    </row>
    <row r="776919" spans="40:40">
      <c r="AN776919" s="319"/>
    </row>
    <row r="776979" spans="40:40">
      <c r="AN776979" s="319"/>
    </row>
    <row r="777039" spans="40:40">
      <c r="AN777039" s="319"/>
    </row>
    <row r="777099" spans="40:40">
      <c r="AN777099" s="319"/>
    </row>
    <row r="777159" spans="40:40">
      <c r="AN777159" s="319"/>
    </row>
    <row r="777219" spans="40:40">
      <c r="AN777219" s="319"/>
    </row>
    <row r="777279" spans="40:40">
      <c r="AN777279" s="319"/>
    </row>
    <row r="777339" spans="40:40">
      <c r="AN777339" s="319"/>
    </row>
    <row r="777399" spans="40:40">
      <c r="AN777399" s="319"/>
    </row>
    <row r="777459" spans="40:40">
      <c r="AN777459" s="319"/>
    </row>
    <row r="777519" spans="40:40">
      <c r="AN777519" s="319"/>
    </row>
    <row r="777579" spans="40:40">
      <c r="AN777579" s="319"/>
    </row>
    <row r="777639" spans="40:40">
      <c r="AN777639" s="319"/>
    </row>
    <row r="777699" spans="40:40">
      <c r="AN777699" s="319"/>
    </row>
    <row r="777759" spans="40:40">
      <c r="AN777759" s="319"/>
    </row>
    <row r="777819" spans="40:40">
      <c r="AN777819" s="319"/>
    </row>
    <row r="777879" spans="40:40">
      <c r="AN777879" s="319"/>
    </row>
    <row r="777939" spans="40:40">
      <c r="AN777939" s="319"/>
    </row>
    <row r="777999" spans="40:40">
      <c r="AN777999" s="319"/>
    </row>
    <row r="778059" spans="40:40">
      <c r="AN778059" s="319"/>
    </row>
    <row r="778119" spans="40:40">
      <c r="AN778119" s="319"/>
    </row>
    <row r="778179" spans="40:40">
      <c r="AN778179" s="319"/>
    </row>
    <row r="778239" spans="40:40">
      <c r="AN778239" s="319"/>
    </row>
    <row r="778299" spans="40:40">
      <c r="AN778299" s="319"/>
    </row>
    <row r="778359" spans="40:40">
      <c r="AN778359" s="319"/>
    </row>
    <row r="778419" spans="40:40">
      <c r="AN778419" s="319"/>
    </row>
    <row r="778479" spans="40:40">
      <c r="AN778479" s="319"/>
    </row>
    <row r="778539" spans="40:40">
      <c r="AN778539" s="319"/>
    </row>
    <row r="778599" spans="40:40">
      <c r="AN778599" s="319"/>
    </row>
    <row r="778659" spans="40:40">
      <c r="AN778659" s="319"/>
    </row>
    <row r="778719" spans="40:40">
      <c r="AN778719" s="319"/>
    </row>
    <row r="778779" spans="40:40">
      <c r="AN778779" s="319"/>
    </row>
    <row r="778839" spans="40:40">
      <c r="AN778839" s="319"/>
    </row>
    <row r="778899" spans="40:40">
      <c r="AN778899" s="319"/>
    </row>
    <row r="778959" spans="40:40">
      <c r="AN778959" s="319"/>
    </row>
    <row r="779019" spans="40:40">
      <c r="AN779019" s="319"/>
    </row>
    <row r="779079" spans="40:40">
      <c r="AN779079" s="319"/>
    </row>
    <row r="779139" spans="40:40">
      <c r="AN779139" s="319"/>
    </row>
    <row r="779199" spans="40:40">
      <c r="AN779199" s="319"/>
    </row>
    <row r="779259" spans="40:40">
      <c r="AN779259" s="319"/>
    </row>
    <row r="779319" spans="40:40">
      <c r="AN779319" s="319"/>
    </row>
    <row r="779379" spans="40:40">
      <c r="AN779379" s="319"/>
    </row>
    <row r="779439" spans="40:40">
      <c r="AN779439" s="319"/>
    </row>
    <row r="779499" spans="40:40">
      <c r="AN779499" s="319"/>
    </row>
    <row r="779559" spans="40:40">
      <c r="AN779559" s="319"/>
    </row>
    <row r="779619" spans="40:40">
      <c r="AN779619" s="319"/>
    </row>
    <row r="779679" spans="40:40">
      <c r="AN779679" s="319"/>
    </row>
    <row r="779739" spans="40:40">
      <c r="AN779739" s="319"/>
    </row>
    <row r="779799" spans="40:40">
      <c r="AN779799" s="319"/>
    </row>
    <row r="779859" spans="40:40">
      <c r="AN779859" s="319"/>
    </row>
    <row r="779919" spans="40:40">
      <c r="AN779919" s="319"/>
    </row>
    <row r="779979" spans="40:40">
      <c r="AN779979" s="319"/>
    </row>
    <row r="780039" spans="40:40">
      <c r="AN780039" s="319"/>
    </row>
    <row r="780099" spans="40:40">
      <c r="AN780099" s="319"/>
    </row>
    <row r="780159" spans="40:40">
      <c r="AN780159" s="319"/>
    </row>
    <row r="780219" spans="40:40">
      <c r="AN780219" s="319"/>
    </row>
    <row r="780279" spans="40:40">
      <c r="AN780279" s="319"/>
    </row>
    <row r="780339" spans="40:40">
      <c r="AN780339" s="319"/>
    </row>
    <row r="780399" spans="40:40">
      <c r="AN780399" s="319"/>
    </row>
    <row r="780459" spans="40:40">
      <c r="AN780459" s="319"/>
    </row>
    <row r="780519" spans="40:40">
      <c r="AN780519" s="319"/>
    </row>
    <row r="780579" spans="40:40">
      <c r="AN780579" s="319"/>
    </row>
    <row r="780639" spans="40:40">
      <c r="AN780639" s="319"/>
    </row>
    <row r="780699" spans="40:40">
      <c r="AN780699" s="319"/>
    </row>
    <row r="780759" spans="40:40">
      <c r="AN780759" s="319"/>
    </row>
    <row r="780819" spans="40:40">
      <c r="AN780819" s="319"/>
    </row>
    <row r="780879" spans="40:40">
      <c r="AN780879" s="319"/>
    </row>
    <row r="780939" spans="40:40">
      <c r="AN780939" s="319"/>
    </row>
    <row r="780999" spans="40:40">
      <c r="AN780999" s="319"/>
    </row>
    <row r="781059" spans="40:40">
      <c r="AN781059" s="319"/>
    </row>
    <row r="781119" spans="40:40">
      <c r="AN781119" s="319"/>
    </row>
    <row r="781179" spans="40:40">
      <c r="AN781179" s="319"/>
    </row>
    <row r="781239" spans="40:40">
      <c r="AN781239" s="319"/>
    </row>
    <row r="781299" spans="40:40">
      <c r="AN781299" s="319"/>
    </row>
    <row r="781359" spans="40:40">
      <c r="AN781359" s="319"/>
    </row>
    <row r="781419" spans="40:40">
      <c r="AN781419" s="319"/>
    </row>
    <row r="781479" spans="40:40">
      <c r="AN781479" s="319"/>
    </row>
    <row r="781539" spans="40:40">
      <c r="AN781539" s="319"/>
    </row>
    <row r="781599" spans="40:40">
      <c r="AN781599" s="319"/>
    </row>
    <row r="781659" spans="40:40">
      <c r="AN781659" s="319"/>
    </row>
    <row r="781719" spans="40:40">
      <c r="AN781719" s="319"/>
    </row>
    <row r="781779" spans="40:40">
      <c r="AN781779" s="319"/>
    </row>
    <row r="781839" spans="40:40">
      <c r="AN781839" s="319"/>
    </row>
    <row r="781899" spans="40:40">
      <c r="AN781899" s="319"/>
    </row>
    <row r="781959" spans="40:40">
      <c r="AN781959" s="319"/>
    </row>
    <row r="782019" spans="40:40">
      <c r="AN782019" s="319"/>
    </row>
    <row r="782079" spans="40:40">
      <c r="AN782079" s="319"/>
    </row>
    <row r="782139" spans="40:40">
      <c r="AN782139" s="319"/>
    </row>
    <row r="782199" spans="40:40">
      <c r="AN782199" s="319"/>
    </row>
    <row r="782259" spans="40:40">
      <c r="AN782259" s="319"/>
    </row>
    <row r="782319" spans="40:40">
      <c r="AN782319" s="319"/>
    </row>
    <row r="782379" spans="40:40">
      <c r="AN782379" s="319"/>
    </row>
    <row r="782439" spans="40:40">
      <c r="AN782439" s="319"/>
    </row>
    <row r="782499" spans="40:40">
      <c r="AN782499" s="319"/>
    </row>
    <row r="782559" spans="40:40">
      <c r="AN782559" s="319"/>
    </row>
    <row r="782619" spans="40:40">
      <c r="AN782619" s="319"/>
    </row>
    <row r="782679" spans="40:40">
      <c r="AN782679" s="319"/>
    </row>
    <row r="782739" spans="40:40">
      <c r="AN782739" s="319"/>
    </row>
    <row r="782799" spans="40:40">
      <c r="AN782799" s="319"/>
    </row>
    <row r="782859" spans="40:40">
      <c r="AN782859" s="319"/>
    </row>
    <row r="782919" spans="40:40">
      <c r="AN782919" s="319"/>
    </row>
    <row r="782979" spans="40:40">
      <c r="AN782979" s="319"/>
    </row>
    <row r="783039" spans="40:40">
      <c r="AN783039" s="319"/>
    </row>
    <row r="783099" spans="40:40">
      <c r="AN783099" s="319"/>
    </row>
    <row r="783159" spans="40:40">
      <c r="AN783159" s="319"/>
    </row>
    <row r="783219" spans="40:40">
      <c r="AN783219" s="319"/>
    </row>
    <row r="783279" spans="40:40">
      <c r="AN783279" s="319"/>
    </row>
    <row r="783339" spans="40:40">
      <c r="AN783339" s="319"/>
    </row>
    <row r="783399" spans="40:40">
      <c r="AN783399" s="319"/>
    </row>
    <row r="783459" spans="40:40">
      <c r="AN783459" s="319"/>
    </row>
    <row r="783519" spans="40:40">
      <c r="AN783519" s="319"/>
    </row>
    <row r="783579" spans="40:40">
      <c r="AN783579" s="319"/>
    </row>
    <row r="783639" spans="40:40">
      <c r="AN783639" s="319"/>
    </row>
    <row r="783699" spans="40:40">
      <c r="AN783699" s="319"/>
    </row>
    <row r="783759" spans="40:40">
      <c r="AN783759" s="319"/>
    </row>
    <row r="783819" spans="40:40">
      <c r="AN783819" s="319"/>
    </row>
    <row r="783879" spans="40:40">
      <c r="AN783879" s="319"/>
    </row>
    <row r="783939" spans="40:40">
      <c r="AN783939" s="319"/>
    </row>
    <row r="783999" spans="40:40">
      <c r="AN783999" s="319"/>
    </row>
    <row r="784059" spans="40:40">
      <c r="AN784059" s="319"/>
    </row>
    <row r="784119" spans="40:40">
      <c r="AN784119" s="319"/>
    </row>
    <row r="784179" spans="40:40">
      <c r="AN784179" s="319"/>
    </row>
    <row r="784239" spans="40:40">
      <c r="AN784239" s="319"/>
    </row>
    <row r="784299" spans="40:40">
      <c r="AN784299" s="319"/>
    </row>
    <row r="784359" spans="40:40">
      <c r="AN784359" s="319"/>
    </row>
    <row r="784419" spans="40:40">
      <c r="AN784419" s="319"/>
    </row>
    <row r="784479" spans="40:40">
      <c r="AN784479" s="319"/>
    </row>
    <row r="784539" spans="40:40">
      <c r="AN784539" s="319"/>
    </row>
    <row r="784599" spans="40:40">
      <c r="AN784599" s="319"/>
    </row>
    <row r="784659" spans="40:40">
      <c r="AN784659" s="319"/>
    </row>
    <row r="784719" spans="40:40">
      <c r="AN784719" s="319"/>
    </row>
    <row r="784779" spans="40:40">
      <c r="AN784779" s="319"/>
    </row>
    <row r="784839" spans="40:40">
      <c r="AN784839" s="319"/>
    </row>
    <row r="784899" spans="40:40">
      <c r="AN784899" s="319"/>
    </row>
    <row r="784959" spans="40:40">
      <c r="AN784959" s="319"/>
    </row>
    <row r="785019" spans="40:40">
      <c r="AN785019" s="319"/>
    </row>
    <row r="785079" spans="40:40">
      <c r="AN785079" s="319"/>
    </row>
    <row r="785139" spans="40:40">
      <c r="AN785139" s="319"/>
    </row>
    <row r="785199" spans="40:40">
      <c r="AN785199" s="319"/>
    </row>
    <row r="785259" spans="40:40">
      <c r="AN785259" s="319"/>
    </row>
    <row r="785319" spans="40:40">
      <c r="AN785319" s="319"/>
    </row>
    <row r="785379" spans="40:40">
      <c r="AN785379" s="319"/>
    </row>
    <row r="785439" spans="40:40">
      <c r="AN785439" s="319"/>
    </row>
    <row r="785499" spans="40:40">
      <c r="AN785499" s="319"/>
    </row>
    <row r="785559" spans="40:40">
      <c r="AN785559" s="319"/>
    </row>
    <row r="785619" spans="40:40">
      <c r="AN785619" s="319"/>
    </row>
    <row r="785679" spans="40:40">
      <c r="AN785679" s="319"/>
    </row>
    <row r="785739" spans="40:40">
      <c r="AN785739" s="319"/>
    </row>
    <row r="785799" spans="40:40">
      <c r="AN785799" s="319"/>
    </row>
    <row r="785859" spans="40:40">
      <c r="AN785859" s="319"/>
    </row>
    <row r="785919" spans="40:40">
      <c r="AN785919" s="319"/>
    </row>
    <row r="785979" spans="40:40">
      <c r="AN785979" s="319"/>
    </row>
    <row r="786039" spans="40:40">
      <c r="AN786039" s="319"/>
    </row>
    <row r="786099" spans="40:40">
      <c r="AN786099" s="319"/>
    </row>
    <row r="786159" spans="40:40">
      <c r="AN786159" s="319"/>
    </row>
    <row r="786219" spans="40:40">
      <c r="AN786219" s="319"/>
    </row>
    <row r="786279" spans="40:40">
      <c r="AN786279" s="319"/>
    </row>
    <row r="786339" spans="40:40">
      <c r="AN786339" s="319"/>
    </row>
    <row r="786399" spans="40:40">
      <c r="AN786399" s="319"/>
    </row>
    <row r="786459" spans="40:40">
      <c r="AN786459" s="319"/>
    </row>
    <row r="786519" spans="40:40">
      <c r="AN786519" s="319"/>
    </row>
    <row r="786579" spans="40:40">
      <c r="AN786579" s="319"/>
    </row>
    <row r="786639" spans="40:40">
      <c r="AN786639" s="319"/>
    </row>
    <row r="786699" spans="40:40">
      <c r="AN786699" s="319"/>
    </row>
    <row r="786759" spans="40:40">
      <c r="AN786759" s="319"/>
    </row>
    <row r="786819" spans="40:40">
      <c r="AN786819" s="319"/>
    </row>
    <row r="786879" spans="40:40">
      <c r="AN786879" s="319"/>
    </row>
    <row r="786939" spans="40:40">
      <c r="AN786939" s="319"/>
    </row>
    <row r="786999" spans="40:40">
      <c r="AN786999" s="319"/>
    </row>
    <row r="787059" spans="40:40">
      <c r="AN787059" s="319"/>
    </row>
    <row r="787119" spans="40:40">
      <c r="AN787119" s="319"/>
    </row>
    <row r="787179" spans="40:40">
      <c r="AN787179" s="319"/>
    </row>
    <row r="787239" spans="40:40">
      <c r="AN787239" s="319"/>
    </row>
    <row r="787299" spans="40:40">
      <c r="AN787299" s="319"/>
    </row>
    <row r="787359" spans="40:40">
      <c r="AN787359" s="319"/>
    </row>
    <row r="787419" spans="40:40">
      <c r="AN787419" s="319"/>
    </row>
    <row r="787479" spans="40:40">
      <c r="AN787479" s="319"/>
    </row>
    <row r="787539" spans="40:40">
      <c r="AN787539" s="319"/>
    </row>
    <row r="787599" spans="40:40">
      <c r="AN787599" s="319"/>
    </row>
    <row r="787659" spans="40:40">
      <c r="AN787659" s="319"/>
    </row>
    <row r="787719" spans="40:40">
      <c r="AN787719" s="319"/>
    </row>
    <row r="787779" spans="40:40">
      <c r="AN787779" s="319"/>
    </row>
    <row r="787839" spans="40:40">
      <c r="AN787839" s="319"/>
    </row>
    <row r="787899" spans="40:40">
      <c r="AN787899" s="319"/>
    </row>
    <row r="787959" spans="40:40">
      <c r="AN787959" s="319"/>
    </row>
    <row r="788019" spans="40:40">
      <c r="AN788019" s="319"/>
    </row>
    <row r="788079" spans="40:40">
      <c r="AN788079" s="319"/>
    </row>
    <row r="788139" spans="40:40">
      <c r="AN788139" s="319"/>
    </row>
    <row r="788199" spans="40:40">
      <c r="AN788199" s="319"/>
    </row>
    <row r="788259" spans="40:40">
      <c r="AN788259" s="319"/>
    </row>
    <row r="788319" spans="40:40">
      <c r="AN788319" s="319"/>
    </row>
    <row r="788379" spans="40:40">
      <c r="AN788379" s="319"/>
    </row>
    <row r="788439" spans="40:40">
      <c r="AN788439" s="319"/>
    </row>
    <row r="788499" spans="40:40">
      <c r="AN788499" s="319"/>
    </row>
    <row r="788559" spans="40:40">
      <c r="AN788559" s="319"/>
    </row>
    <row r="788619" spans="40:40">
      <c r="AN788619" s="319"/>
    </row>
    <row r="788679" spans="40:40">
      <c r="AN788679" s="319"/>
    </row>
    <row r="788739" spans="40:40">
      <c r="AN788739" s="319"/>
    </row>
    <row r="788799" spans="40:40">
      <c r="AN788799" s="319"/>
    </row>
    <row r="788859" spans="40:40">
      <c r="AN788859" s="319"/>
    </row>
    <row r="788919" spans="40:40">
      <c r="AN788919" s="319"/>
    </row>
    <row r="788979" spans="40:40">
      <c r="AN788979" s="319"/>
    </row>
    <row r="789039" spans="40:40">
      <c r="AN789039" s="319"/>
    </row>
    <row r="789099" spans="40:40">
      <c r="AN789099" s="319"/>
    </row>
    <row r="789159" spans="40:40">
      <c r="AN789159" s="319"/>
    </row>
    <row r="789219" spans="40:40">
      <c r="AN789219" s="319"/>
    </row>
    <row r="789279" spans="40:40">
      <c r="AN789279" s="319"/>
    </row>
    <row r="789339" spans="40:40">
      <c r="AN789339" s="319"/>
    </row>
    <row r="789399" spans="40:40">
      <c r="AN789399" s="319"/>
    </row>
    <row r="789459" spans="40:40">
      <c r="AN789459" s="319"/>
    </row>
    <row r="789519" spans="40:40">
      <c r="AN789519" s="319"/>
    </row>
    <row r="789579" spans="40:40">
      <c r="AN789579" s="319"/>
    </row>
    <row r="789639" spans="40:40">
      <c r="AN789639" s="319"/>
    </row>
    <row r="789699" spans="40:40">
      <c r="AN789699" s="319"/>
    </row>
    <row r="789759" spans="40:40">
      <c r="AN789759" s="319"/>
    </row>
    <row r="789819" spans="40:40">
      <c r="AN789819" s="319"/>
    </row>
    <row r="789879" spans="40:40">
      <c r="AN789879" s="319"/>
    </row>
    <row r="789939" spans="40:40">
      <c r="AN789939" s="319"/>
    </row>
    <row r="789999" spans="40:40">
      <c r="AN789999" s="319"/>
    </row>
    <row r="790059" spans="40:40">
      <c r="AN790059" s="319"/>
    </row>
    <row r="790119" spans="40:40">
      <c r="AN790119" s="319"/>
    </row>
    <row r="790179" spans="40:40">
      <c r="AN790179" s="319"/>
    </row>
    <row r="790239" spans="40:40">
      <c r="AN790239" s="319"/>
    </row>
    <row r="790299" spans="40:40">
      <c r="AN790299" s="319"/>
    </row>
    <row r="790359" spans="40:40">
      <c r="AN790359" s="319"/>
    </row>
    <row r="790419" spans="40:40">
      <c r="AN790419" s="319"/>
    </row>
    <row r="790479" spans="40:40">
      <c r="AN790479" s="319"/>
    </row>
    <row r="790539" spans="40:40">
      <c r="AN790539" s="319"/>
    </row>
    <row r="790599" spans="40:40">
      <c r="AN790599" s="319"/>
    </row>
    <row r="790659" spans="40:40">
      <c r="AN790659" s="319"/>
    </row>
    <row r="790719" spans="40:40">
      <c r="AN790719" s="319"/>
    </row>
    <row r="790779" spans="40:40">
      <c r="AN790779" s="319"/>
    </row>
    <row r="790839" spans="40:40">
      <c r="AN790839" s="319"/>
    </row>
    <row r="790899" spans="40:40">
      <c r="AN790899" s="319"/>
    </row>
    <row r="790959" spans="40:40">
      <c r="AN790959" s="319"/>
    </row>
    <row r="791019" spans="40:40">
      <c r="AN791019" s="319"/>
    </row>
    <row r="791079" spans="40:40">
      <c r="AN791079" s="319"/>
    </row>
    <row r="791139" spans="40:40">
      <c r="AN791139" s="319"/>
    </row>
    <row r="791199" spans="40:40">
      <c r="AN791199" s="319"/>
    </row>
    <row r="791259" spans="40:40">
      <c r="AN791259" s="319"/>
    </row>
    <row r="791319" spans="40:40">
      <c r="AN791319" s="319"/>
    </row>
    <row r="791379" spans="40:40">
      <c r="AN791379" s="319"/>
    </row>
    <row r="791439" spans="40:40">
      <c r="AN791439" s="319"/>
    </row>
    <row r="791499" spans="40:40">
      <c r="AN791499" s="319"/>
    </row>
    <row r="791559" spans="40:40">
      <c r="AN791559" s="319"/>
    </row>
    <row r="791619" spans="40:40">
      <c r="AN791619" s="319"/>
    </row>
    <row r="791679" spans="40:40">
      <c r="AN791679" s="319"/>
    </row>
    <row r="791739" spans="40:40">
      <c r="AN791739" s="319"/>
    </row>
    <row r="791799" spans="40:40">
      <c r="AN791799" s="319"/>
    </row>
    <row r="791859" spans="40:40">
      <c r="AN791859" s="319"/>
    </row>
    <row r="791919" spans="40:40">
      <c r="AN791919" s="319"/>
    </row>
    <row r="791979" spans="40:40">
      <c r="AN791979" s="319"/>
    </row>
    <row r="792039" spans="40:40">
      <c r="AN792039" s="319"/>
    </row>
    <row r="792099" spans="40:40">
      <c r="AN792099" s="319"/>
    </row>
    <row r="792159" spans="40:40">
      <c r="AN792159" s="319"/>
    </row>
    <row r="792219" spans="40:40">
      <c r="AN792219" s="319"/>
    </row>
    <row r="792279" spans="40:40">
      <c r="AN792279" s="319"/>
    </row>
    <row r="792339" spans="40:40">
      <c r="AN792339" s="319"/>
    </row>
    <row r="792399" spans="40:40">
      <c r="AN792399" s="319"/>
    </row>
    <row r="792459" spans="40:40">
      <c r="AN792459" s="319"/>
    </row>
    <row r="792519" spans="40:40">
      <c r="AN792519" s="319"/>
    </row>
    <row r="792579" spans="40:40">
      <c r="AN792579" s="319"/>
    </row>
    <row r="792639" spans="40:40">
      <c r="AN792639" s="319"/>
    </row>
    <row r="792699" spans="40:40">
      <c r="AN792699" s="319"/>
    </row>
    <row r="792759" spans="40:40">
      <c r="AN792759" s="319"/>
    </row>
    <row r="792819" spans="40:40">
      <c r="AN792819" s="319"/>
    </row>
    <row r="792879" spans="40:40">
      <c r="AN792879" s="319"/>
    </row>
    <row r="792939" spans="40:40">
      <c r="AN792939" s="319"/>
    </row>
    <row r="792999" spans="40:40">
      <c r="AN792999" s="319"/>
    </row>
    <row r="793059" spans="40:40">
      <c r="AN793059" s="319"/>
    </row>
    <row r="793119" spans="40:40">
      <c r="AN793119" s="319"/>
    </row>
    <row r="793179" spans="40:40">
      <c r="AN793179" s="319"/>
    </row>
    <row r="793239" spans="40:40">
      <c r="AN793239" s="319"/>
    </row>
    <row r="793299" spans="40:40">
      <c r="AN793299" s="319"/>
    </row>
    <row r="793359" spans="40:40">
      <c r="AN793359" s="319"/>
    </row>
    <row r="793419" spans="40:40">
      <c r="AN793419" s="319"/>
    </row>
    <row r="793479" spans="40:40">
      <c r="AN793479" s="319"/>
    </row>
    <row r="793539" spans="40:40">
      <c r="AN793539" s="319"/>
    </row>
    <row r="793599" spans="40:40">
      <c r="AN793599" s="319"/>
    </row>
    <row r="793659" spans="40:40">
      <c r="AN793659" s="319"/>
    </row>
    <row r="793719" spans="40:40">
      <c r="AN793719" s="319"/>
    </row>
    <row r="793779" spans="40:40">
      <c r="AN793779" s="319"/>
    </row>
    <row r="793839" spans="40:40">
      <c r="AN793839" s="319"/>
    </row>
    <row r="793899" spans="40:40">
      <c r="AN793899" s="319"/>
    </row>
    <row r="793959" spans="40:40">
      <c r="AN793959" s="319"/>
    </row>
    <row r="794019" spans="40:40">
      <c r="AN794019" s="319"/>
    </row>
    <row r="794079" spans="40:40">
      <c r="AN794079" s="319"/>
    </row>
    <row r="794139" spans="40:40">
      <c r="AN794139" s="319"/>
    </row>
    <row r="794199" spans="40:40">
      <c r="AN794199" s="319"/>
    </row>
    <row r="794259" spans="40:40">
      <c r="AN794259" s="319"/>
    </row>
    <row r="794319" spans="40:40">
      <c r="AN794319" s="319"/>
    </row>
    <row r="794379" spans="40:40">
      <c r="AN794379" s="319"/>
    </row>
    <row r="794439" spans="40:40">
      <c r="AN794439" s="319"/>
    </row>
    <row r="794499" spans="40:40">
      <c r="AN794499" s="319"/>
    </row>
    <row r="794559" spans="40:40">
      <c r="AN794559" s="319"/>
    </row>
    <row r="794619" spans="40:40">
      <c r="AN794619" s="319"/>
    </row>
    <row r="794679" spans="40:40">
      <c r="AN794679" s="319"/>
    </row>
    <row r="794739" spans="40:40">
      <c r="AN794739" s="319"/>
    </row>
    <row r="794799" spans="40:40">
      <c r="AN794799" s="319"/>
    </row>
    <row r="794859" spans="40:40">
      <c r="AN794859" s="319"/>
    </row>
    <row r="794919" spans="40:40">
      <c r="AN794919" s="319"/>
    </row>
    <row r="794979" spans="40:40">
      <c r="AN794979" s="319"/>
    </row>
    <row r="795039" spans="40:40">
      <c r="AN795039" s="319"/>
    </row>
    <row r="795099" spans="40:40">
      <c r="AN795099" s="319"/>
    </row>
    <row r="795159" spans="40:40">
      <c r="AN795159" s="319"/>
    </row>
    <row r="795219" spans="40:40">
      <c r="AN795219" s="319"/>
    </row>
    <row r="795279" spans="40:40">
      <c r="AN795279" s="319"/>
    </row>
    <row r="795339" spans="40:40">
      <c r="AN795339" s="319"/>
    </row>
    <row r="795399" spans="40:40">
      <c r="AN795399" s="319"/>
    </row>
    <row r="795459" spans="40:40">
      <c r="AN795459" s="319"/>
    </row>
    <row r="795519" spans="40:40">
      <c r="AN795519" s="319"/>
    </row>
    <row r="795579" spans="40:40">
      <c r="AN795579" s="319"/>
    </row>
    <row r="795639" spans="40:40">
      <c r="AN795639" s="319"/>
    </row>
    <row r="795699" spans="40:40">
      <c r="AN795699" s="319"/>
    </row>
    <row r="795759" spans="40:40">
      <c r="AN795759" s="319"/>
    </row>
    <row r="795819" spans="40:40">
      <c r="AN795819" s="319"/>
    </row>
    <row r="795879" spans="40:40">
      <c r="AN795879" s="319"/>
    </row>
    <row r="795939" spans="40:40">
      <c r="AN795939" s="319"/>
    </row>
    <row r="795999" spans="40:40">
      <c r="AN795999" s="319"/>
    </row>
    <row r="796059" spans="40:40">
      <c r="AN796059" s="319"/>
    </row>
    <row r="796119" spans="40:40">
      <c r="AN796119" s="319"/>
    </row>
    <row r="796179" spans="40:40">
      <c r="AN796179" s="319"/>
    </row>
    <row r="796239" spans="40:40">
      <c r="AN796239" s="319"/>
    </row>
    <row r="796299" spans="40:40">
      <c r="AN796299" s="319"/>
    </row>
    <row r="796359" spans="40:40">
      <c r="AN796359" s="319"/>
    </row>
    <row r="796419" spans="40:40">
      <c r="AN796419" s="319"/>
    </row>
    <row r="796479" spans="40:40">
      <c r="AN796479" s="319"/>
    </row>
    <row r="796539" spans="40:40">
      <c r="AN796539" s="319"/>
    </row>
    <row r="796599" spans="40:40">
      <c r="AN796599" s="319"/>
    </row>
    <row r="796659" spans="40:40">
      <c r="AN796659" s="319"/>
    </row>
    <row r="796719" spans="40:40">
      <c r="AN796719" s="319"/>
    </row>
    <row r="796779" spans="40:40">
      <c r="AN796779" s="319"/>
    </row>
    <row r="796839" spans="40:40">
      <c r="AN796839" s="319"/>
    </row>
    <row r="796899" spans="40:40">
      <c r="AN796899" s="319"/>
    </row>
    <row r="796959" spans="40:40">
      <c r="AN796959" s="319"/>
    </row>
    <row r="797019" spans="40:40">
      <c r="AN797019" s="319"/>
    </row>
    <row r="797079" spans="40:40">
      <c r="AN797079" s="319"/>
    </row>
    <row r="797139" spans="40:40">
      <c r="AN797139" s="319"/>
    </row>
    <row r="797199" spans="40:40">
      <c r="AN797199" s="319"/>
    </row>
    <row r="797259" spans="40:40">
      <c r="AN797259" s="319"/>
    </row>
    <row r="797319" spans="40:40">
      <c r="AN797319" s="319"/>
    </row>
    <row r="797379" spans="40:40">
      <c r="AN797379" s="319"/>
    </row>
    <row r="797439" spans="40:40">
      <c r="AN797439" s="319"/>
    </row>
    <row r="797499" spans="40:40">
      <c r="AN797499" s="319"/>
    </row>
    <row r="797559" spans="40:40">
      <c r="AN797559" s="319"/>
    </row>
    <row r="797619" spans="40:40">
      <c r="AN797619" s="319"/>
    </row>
    <row r="797679" spans="40:40">
      <c r="AN797679" s="319"/>
    </row>
    <row r="797739" spans="40:40">
      <c r="AN797739" s="319"/>
    </row>
    <row r="797799" spans="40:40">
      <c r="AN797799" s="319"/>
    </row>
    <row r="797859" spans="40:40">
      <c r="AN797859" s="319"/>
    </row>
    <row r="797919" spans="40:40">
      <c r="AN797919" s="319"/>
    </row>
    <row r="797979" spans="40:40">
      <c r="AN797979" s="319"/>
    </row>
    <row r="798039" spans="40:40">
      <c r="AN798039" s="319"/>
    </row>
    <row r="798099" spans="40:40">
      <c r="AN798099" s="319"/>
    </row>
    <row r="798159" spans="40:40">
      <c r="AN798159" s="319"/>
    </row>
    <row r="798219" spans="40:40">
      <c r="AN798219" s="319"/>
    </row>
    <row r="798279" spans="40:40">
      <c r="AN798279" s="319"/>
    </row>
    <row r="798339" spans="40:40">
      <c r="AN798339" s="319"/>
    </row>
    <row r="798399" spans="40:40">
      <c r="AN798399" s="319"/>
    </row>
    <row r="798459" spans="40:40">
      <c r="AN798459" s="319"/>
    </row>
    <row r="798519" spans="40:40">
      <c r="AN798519" s="319"/>
    </row>
    <row r="798579" spans="40:40">
      <c r="AN798579" s="319"/>
    </row>
    <row r="798639" spans="40:40">
      <c r="AN798639" s="319"/>
    </row>
    <row r="798699" spans="40:40">
      <c r="AN798699" s="319"/>
    </row>
    <row r="798759" spans="40:40">
      <c r="AN798759" s="319"/>
    </row>
    <row r="798819" spans="40:40">
      <c r="AN798819" s="319"/>
    </row>
    <row r="798879" spans="40:40">
      <c r="AN798879" s="319"/>
    </row>
    <row r="798939" spans="40:40">
      <c r="AN798939" s="319"/>
    </row>
    <row r="798999" spans="40:40">
      <c r="AN798999" s="319"/>
    </row>
    <row r="799059" spans="40:40">
      <c r="AN799059" s="319"/>
    </row>
    <row r="799119" spans="40:40">
      <c r="AN799119" s="319"/>
    </row>
    <row r="799179" spans="40:40">
      <c r="AN799179" s="319"/>
    </row>
    <row r="799239" spans="40:40">
      <c r="AN799239" s="319"/>
    </row>
    <row r="799299" spans="40:40">
      <c r="AN799299" s="319"/>
    </row>
    <row r="799359" spans="40:40">
      <c r="AN799359" s="319"/>
    </row>
    <row r="799419" spans="40:40">
      <c r="AN799419" s="319"/>
    </row>
    <row r="799479" spans="40:40">
      <c r="AN799479" s="319"/>
    </row>
    <row r="799539" spans="40:40">
      <c r="AN799539" s="319"/>
    </row>
    <row r="799599" spans="40:40">
      <c r="AN799599" s="319"/>
    </row>
    <row r="799659" spans="40:40">
      <c r="AN799659" s="319"/>
    </row>
    <row r="799719" spans="40:40">
      <c r="AN799719" s="319"/>
    </row>
    <row r="799779" spans="40:40">
      <c r="AN799779" s="319"/>
    </row>
    <row r="799839" spans="40:40">
      <c r="AN799839" s="319"/>
    </row>
    <row r="799899" spans="40:40">
      <c r="AN799899" s="319"/>
    </row>
    <row r="799959" spans="40:40">
      <c r="AN799959" s="319"/>
    </row>
    <row r="800019" spans="40:40">
      <c r="AN800019" s="319"/>
    </row>
    <row r="800079" spans="40:40">
      <c r="AN800079" s="319"/>
    </row>
    <row r="800139" spans="40:40">
      <c r="AN800139" s="319"/>
    </row>
    <row r="800199" spans="40:40">
      <c r="AN800199" s="319"/>
    </row>
    <row r="800259" spans="40:40">
      <c r="AN800259" s="319"/>
    </row>
    <row r="800319" spans="40:40">
      <c r="AN800319" s="319"/>
    </row>
    <row r="800379" spans="40:40">
      <c r="AN800379" s="319"/>
    </row>
    <row r="800439" spans="40:40">
      <c r="AN800439" s="319"/>
    </row>
    <row r="800499" spans="40:40">
      <c r="AN800499" s="319"/>
    </row>
    <row r="800559" spans="40:40">
      <c r="AN800559" s="319"/>
    </row>
    <row r="800619" spans="40:40">
      <c r="AN800619" s="319"/>
    </row>
    <row r="800679" spans="40:40">
      <c r="AN800679" s="319"/>
    </row>
    <row r="800739" spans="40:40">
      <c r="AN800739" s="319"/>
    </row>
    <row r="800799" spans="40:40">
      <c r="AN800799" s="319"/>
    </row>
    <row r="800859" spans="40:40">
      <c r="AN800859" s="319"/>
    </row>
    <row r="800919" spans="40:40">
      <c r="AN800919" s="319"/>
    </row>
    <row r="800979" spans="40:40">
      <c r="AN800979" s="319"/>
    </row>
    <row r="801039" spans="40:40">
      <c r="AN801039" s="319"/>
    </row>
    <row r="801099" spans="40:40">
      <c r="AN801099" s="319"/>
    </row>
    <row r="801159" spans="40:40">
      <c r="AN801159" s="319"/>
    </row>
    <row r="801219" spans="40:40">
      <c r="AN801219" s="319"/>
    </row>
    <row r="801279" spans="40:40">
      <c r="AN801279" s="319"/>
    </row>
    <row r="801339" spans="40:40">
      <c r="AN801339" s="319"/>
    </row>
    <row r="801399" spans="40:40">
      <c r="AN801399" s="319"/>
    </row>
    <row r="801459" spans="40:40">
      <c r="AN801459" s="319"/>
    </row>
    <row r="801519" spans="40:40">
      <c r="AN801519" s="319"/>
    </row>
    <row r="801579" spans="40:40">
      <c r="AN801579" s="319"/>
    </row>
    <row r="801639" spans="40:40">
      <c r="AN801639" s="319"/>
    </row>
    <row r="801699" spans="40:40">
      <c r="AN801699" s="319"/>
    </row>
    <row r="801759" spans="40:40">
      <c r="AN801759" s="319"/>
    </row>
    <row r="801819" spans="40:40">
      <c r="AN801819" s="319"/>
    </row>
    <row r="801879" spans="40:40">
      <c r="AN801879" s="319"/>
    </row>
    <row r="801939" spans="40:40">
      <c r="AN801939" s="319"/>
    </row>
    <row r="801999" spans="40:40">
      <c r="AN801999" s="319"/>
    </row>
    <row r="802059" spans="40:40">
      <c r="AN802059" s="319"/>
    </row>
    <row r="802119" spans="40:40">
      <c r="AN802119" s="319"/>
    </row>
    <row r="802179" spans="40:40">
      <c r="AN802179" s="319"/>
    </row>
    <row r="802239" spans="40:40">
      <c r="AN802239" s="319"/>
    </row>
    <row r="802299" spans="40:40">
      <c r="AN802299" s="319"/>
    </row>
    <row r="802359" spans="40:40">
      <c r="AN802359" s="319"/>
    </row>
    <row r="802419" spans="40:40">
      <c r="AN802419" s="319"/>
    </row>
    <row r="802479" spans="40:40">
      <c r="AN802479" s="319"/>
    </row>
    <row r="802539" spans="40:40">
      <c r="AN802539" s="319"/>
    </row>
    <row r="802599" spans="40:40">
      <c r="AN802599" s="319"/>
    </row>
    <row r="802659" spans="40:40">
      <c r="AN802659" s="319"/>
    </row>
    <row r="802719" spans="40:40">
      <c r="AN802719" s="319"/>
    </row>
    <row r="802779" spans="40:40">
      <c r="AN802779" s="319"/>
    </row>
    <row r="802839" spans="40:40">
      <c r="AN802839" s="319"/>
    </row>
    <row r="802899" spans="40:40">
      <c r="AN802899" s="319"/>
    </row>
    <row r="802959" spans="40:40">
      <c r="AN802959" s="319"/>
    </row>
    <row r="803019" spans="40:40">
      <c r="AN803019" s="319"/>
    </row>
    <row r="803079" spans="40:40">
      <c r="AN803079" s="319"/>
    </row>
    <row r="803139" spans="40:40">
      <c r="AN803139" s="319"/>
    </row>
    <row r="803199" spans="40:40">
      <c r="AN803199" s="319"/>
    </row>
    <row r="803259" spans="40:40">
      <c r="AN803259" s="319"/>
    </row>
    <row r="803319" spans="40:40">
      <c r="AN803319" s="319"/>
    </row>
    <row r="803379" spans="40:40">
      <c r="AN803379" s="319"/>
    </row>
    <row r="803439" spans="40:40">
      <c r="AN803439" s="319"/>
    </row>
    <row r="803499" spans="40:40">
      <c r="AN803499" s="319"/>
    </row>
    <row r="803559" spans="40:40">
      <c r="AN803559" s="319"/>
    </row>
    <row r="803619" spans="40:40">
      <c r="AN803619" s="319"/>
    </row>
    <row r="803679" spans="40:40">
      <c r="AN803679" s="319"/>
    </row>
    <row r="803739" spans="40:40">
      <c r="AN803739" s="319"/>
    </row>
    <row r="803799" spans="40:40">
      <c r="AN803799" s="319"/>
    </row>
    <row r="803859" spans="40:40">
      <c r="AN803859" s="319"/>
    </row>
    <row r="803919" spans="40:40">
      <c r="AN803919" s="319"/>
    </row>
    <row r="803979" spans="40:40">
      <c r="AN803979" s="319"/>
    </row>
    <row r="804039" spans="40:40">
      <c r="AN804039" s="319"/>
    </row>
    <row r="804099" spans="40:40">
      <c r="AN804099" s="319"/>
    </row>
    <row r="804159" spans="40:40">
      <c r="AN804159" s="319"/>
    </row>
    <row r="804219" spans="40:40">
      <c r="AN804219" s="319"/>
    </row>
    <row r="804279" spans="40:40">
      <c r="AN804279" s="319"/>
    </row>
    <row r="804339" spans="40:40">
      <c r="AN804339" s="319"/>
    </row>
    <row r="804399" spans="40:40">
      <c r="AN804399" s="319"/>
    </row>
    <row r="804459" spans="40:40">
      <c r="AN804459" s="319"/>
    </row>
    <row r="804519" spans="40:40">
      <c r="AN804519" s="319"/>
    </row>
    <row r="804579" spans="40:40">
      <c r="AN804579" s="319"/>
    </row>
    <row r="804639" spans="40:40">
      <c r="AN804639" s="319"/>
    </row>
    <row r="804699" spans="40:40">
      <c r="AN804699" s="319"/>
    </row>
    <row r="804759" spans="40:40">
      <c r="AN804759" s="319"/>
    </row>
    <row r="804819" spans="40:40">
      <c r="AN804819" s="319"/>
    </row>
    <row r="804879" spans="40:40">
      <c r="AN804879" s="319"/>
    </row>
    <row r="804939" spans="40:40">
      <c r="AN804939" s="319"/>
    </row>
    <row r="804999" spans="40:40">
      <c r="AN804999" s="319"/>
    </row>
    <row r="805059" spans="40:40">
      <c r="AN805059" s="319"/>
    </row>
    <row r="805119" spans="40:40">
      <c r="AN805119" s="319"/>
    </row>
    <row r="805179" spans="40:40">
      <c r="AN805179" s="319"/>
    </row>
    <row r="805239" spans="40:40">
      <c r="AN805239" s="319"/>
    </row>
    <row r="805299" spans="40:40">
      <c r="AN805299" s="319"/>
    </row>
    <row r="805359" spans="40:40">
      <c r="AN805359" s="319"/>
    </row>
    <row r="805419" spans="40:40">
      <c r="AN805419" s="319"/>
    </row>
    <row r="805479" spans="40:40">
      <c r="AN805479" s="319"/>
    </row>
    <row r="805539" spans="40:40">
      <c r="AN805539" s="319"/>
    </row>
    <row r="805599" spans="40:40">
      <c r="AN805599" s="319"/>
    </row>
    <row r="805659" spans="40:40">
      <c r="AN805659" s="319"/>
    </row>
    <row r="805719" spans="40:40">
      <c r="AN805719" s="319"/>
    </row>
    <row r="805779" spans="40:40">
      <c r="AN805779" s="319"/>
    </row>
    <row r="805839" spans="40:40">
      <c r="AN805839" s="319"/>
    </row>
    <row r="805899" spans="40:40">
      <c r="AN805899" s="319"/>
    </row>
    <row r="805959" spans="40:40">
      <c r="AN805959" s="319"/>
    </row>
    <row r="806019" spans="40:40">
      <c r="AN806019" s="319"/>
    </row>
    <row r="806079" spans="40:40">
      <c r="AN806079" s="319"/>
    </row>
    <row r="806139" spans="40:40">
      <c r="AN806139" s="319"/>
    </row>
    <row r="806199" spans="40:40">
      <c r="AN806199" s="319"/>
    </row>
    <row r="806259" spans="40:40">
      <c r="AN806259" s="319"/>
    </row>
    <row r="806319" spans="40:40">
      <c r="AN806319" s="319"/>
    </row>
    <row r="806379" spans="40:40">
      <c r="AN806379" s="319"/>
    </row>
    <row r="806439" spans="40:40">
      <c r="AN806439" s="319"/>
    </row>
    <row r="806499" spans="40:40">
      <c r="AN806499" s="319"/>
    </row>
    <row r="806559" spans="40:40">
      <c r="AN806559" s="319"/>
    </row>
    <row r="806619" spans="40:40">
      <c r="AN806619" s="319"/>
    </row>
    <row r="806679" spans="40:40">
      <c r="AN806679" s="319"/>
    </row>
    <row r="806739" spans="40:40">
      <c r="AN806739" s="319"/>
    </row>
    <row r="806799" spans="40:40">
      <c r="AN806799" s="319"/>
    </row>
    <row r="806859" spans="40:40">
      <c r="AN806859" s="319"/>
    </row>
    <row r="806919" spans="40:40">
      <c r="AN806919" s="319"/>
    </row>
    <row r="806979" spans="40:40">
      <c r="AN806979" s="319"/>
    </row>
    <row r="807039" spans="40:40">
      <c r="AN807039" s="319"/>
    </row>
    <row r="807099" spans="40:40">
      <c r="AN807099" s="319"/>
    </row>
    <row r="807159" spans="40:40">
      <c r="AN807159" s="319"/>
    </row>
    <row r="807219" spans="40:40">
      <c r="AN807219" s="319"/>
    </row>
    <row r="807279" spans="40:40">
      <c r="AN807279" s="319"/>
    </row>
    <row r="807339" spans="40:40">
      <c r="AN807339" s="319"/>
    </row>
    <row r="807399" spans="40:40">
      <c r="AN807399" s="319"/>
    </row>
    <row r="807459" spans="40:40">
      <c r="AN807459" s="319"/>
    </row>
    <row r="807519" spans="40:40">
      <c r="AN807519" s="319"/>
    </row>
    <row r="807579" spans="40:40">
      <c r="AN807579" s="319"/>
    </row>
    <row r="807639" spans="40:40">
      <c r="AN807639" s="319"/>
    </row>
    <row r="807699" spans="40:40">
      <c r="AN807699" s="319"/>
    </row>
    <row r="807759" spans="40:40">
      <c r="AN807759" s="319"/>
    </row>
    <row r="807819" spans="40:40">
      <c r="AN807819" s="319"/>
    </row>
    <row r="807879" spans="40:40">
      <c r="AN807879" s="319"/>
    </row>
    <row r="807939" spans="40:40">
      <c r="AN807939" s="319"/>
    </row>
    <row r="807999" spans="40:40">
      <c r="AN807999" s="319"/>
    </row>
    <row r="808059" spans="40:40">
      <c r="AN808059" s="319"/>
    </row>
    <row r="808119" spans="40:40">
      <c r="AN808119" s="319"/>
    </row>
    <row r="808179" spans="40:40">
      <c r="AN808179" s="319"/>
    </row>
    <row r="808239" spans="40:40">
      <c r="AN808239" s="319"/>
    </row>
    <row r="808299" spans="40:40">
      <c r="AN808299" s="319"/>
    </row>
    <row r="808359" spans="40:40">
      <c r="AN808359" s="319"/>
    </row>
    <row r="808419" spans="40:40">
      <c r="AN808419" s="319"/>
    </row>
    <row r="808479" spans="40:40">
      <c r="AN808479" s="319"/>
    </row>
    <row r="808539" spans="40:40">
      <c r="AN808539" s="319"/>
    </row>
    <row r="808599" spans="40:40">
      <c r="AN808599" s="319"/>
    </row>
    <row r="808659" spans="40:40">
      <c r="AN808659" s="319"/>
    </row>
    <row r="808719" spans="40:40">
      <c r="AN808719" s="319"/>
    </row>
    <row r="808779" spans="40:40">
      <c r="AN808779" s="319"/>
    </row>
    <row r="808839" spans="40:40">
      <c r="AN808839" s="319"/>
    </row>
    <row r="808899" spans="40:40">
      <c r="AN808899" s="319"/>
    </row>
    <row r="808959" spans="40:40">
      <c r="AN808959" s="319"/>
    </row>
    <row r="809019" spans="40:40">
      <c r="AN809019" s="319"/>
    </row>
    <row r="809079" spans="40:40">
      <c r="AN809079" s="319"/>
    </row>
    <row r="809139" spans="40:40">
      <c r="AN809139" s="319"/>
    </row>
    <row r="809199" spans="40:40">
      <c r="AN809199" s="319"/>
    </row>
    <row r="809259" spans="40:40">
      <c r="AN809259" s="319"/>
    </row>
    <row r="809319" spans="40:40">
      <c r="AN809319" s="319"/>
    </row>
    <row r="809379" spans="40:40">
      <c r="AN809379" s="319"/>
    </row>
    <row r="809439" spans="40:40">
      <c r="AN809439" s="319"/>
    </row>
    <row r="809499" spans="40:40">
      <c r="AN809499" s="319"/>
    </row>
    <row r="809559" spans="40:40">
      <c r="AN809559" s="319"/>
    </row>
    <row r="809619" spans="40:40">
      <c r="AN809619" s="319"/>
    </row>
    <row r="809679" spans="40:40">
      <c r="AN809679" s="319"/>
    </row>
    <row r="809739" spans="40:40">
      <c r="AN809739" s="319"/>
    </row>
    <row r="809799" spans="40:40">
      <c r="AN809799" s="319"/>
    </row>
    <row r="809859" spans="40:40">
      <c r="AN809859" s="319"/>
    </row>
    <row r="809919" spans="40:40">
      <c r="AN809919" s="319"/>
    </row>
    <row r="809979" spans="40:40">
      <c r="AN809979" s="319"/>
    </row>
    <row r="810039" spans="40:40">
      <c r="AN810039" s="319"/>
    </row>
    <row r="810099" spans="40:40">
      <c r="AN810099" s="319"/>
    </row>
    <row r="810159" spans="40:40">
      <c r="AN810159" s="319"/>
    </row>
    <row r="810219" spans="40:40">
      <c r="AN810219" s="319"/>
    </row>
    <row r="810279" spans="40:40">
      <c r="AN810279" s="319"/>
    </row>
    <row r="810339" spans="40:40">
      <c r="AN810339" s="319"/>
    </row>
    <row r="810399" spans="40:40">
      <c r="AN810399" s="319"/>
    </row>
    <row r="810459" spans="40:40">
      <c r="AN810459" s="319"/>
    </row>
    <row r="810519" spans="40:40">
      <c r="AN810519" s="319"/>
    </row>
    <row r="810579" spans="40:40">
      <c r="AN810579" s="319"/>
    </row>
    <row r="810639" spans="40:40">
      <c r="AN810639" s="319"/>
    </row>
    <row r="810699" spans="40:40">
      <c r="AN810699" s="319"/>
    </row>
    <row r="810759" spans="40:40">
      <c r="AN810759" s="319"/>
    </row>
    <row r="810819" spans="40:40">
      <c r="AN810819" s="319"/>
    </row>
    <row r="810879" spans="40:40">
      <c r="AN810879" s="319"/>
    </row>
    <row r="810939" spans="40:40">
      <c r="AN810939" s="319"/>
    </row>
    <row r="810999" spans="40:40">
      <c r="AN810999" s="319"/>
    </row>
    <row r="811059" spans="40:40">
      <c r="AN811059" s="319"/>
    </row>
    <row r="811119" spans="40:40">
      <c r="AN811119" s="319"/>
    </row>
    <row r="811179" spans="40:40">
      <c r="AN811179" s="319"/>
    </row>
    <row r="811239" spans="40:40">
      <c r="AN811239" s="319"/>
    </row>
    <row r="811299" spans="40:40">
      <c r="AN811299" s="319"/>
    </row>
    <row r="811359" spans="40:40">
      <c r="AN811359" s="319"/>
    </row>
    <row r="811419" spans="40:40">
      <c r="AN811419" s="319"/>
    </row>
    <row r="811479" spans="40:40">
      <c r="AN811479" s="319"/>
    </row>
    <row r="811539" spans="40:40">
      <c r="AN811539" s="319"/>
    </row>
    <row r="811599" spans="40:40">
      <c r="AN811599" s="319"/>
    </row>
    <row r="811659" spans="40:40">
      <c r="AN811659" s="319"/>
    </row>
    <row r="811719" spans="40:40">
      <c r="AN811719" s="319"/>
    </row>
    <row r="811779" spans="40:40">
      <c r="AN811779" s="319"/>
    </row>
    <row r="811839" spans="40:40">
      <c r="AN811839" s="319"/>
    </row>
    <row r="811899" spans="40:40">
      <c r="AN811899" s="319"/>
    </row>
    <row r="811959" spans="40:40">
      <c r="AN811959" s="319"/>
    </row>
    <row r="812019" spans="40:40">
      <c r="AN812019" s="319"/>
    </row>
    <row r="812079" spans="40:40">
      <c r="AN812079" s="319"/>
    </row>
    <row r="812139" spans="40:40">
      <c r="AN812139" s="319"/>
    </row>
    <row r="812199" spans="40:40">
      <c r="AN812199" s="319"/>
    </row>
    <row r="812259" spans="40:40">
      <c r="AN812259" s="319"/>
    </row>
    <row r="812319" spans="40:40">
      <c r="AN812319" s="319"/>
    </row>
    <row r="812379" spans="40:40">
      <c r="AN812379" s="319"/>
    </row>
    <row r="812439" spans="40:40">
      <c r="AN812439" s="319"/>
    </row>
    <row r="812499" spans="40:40">
      <c r="AN812499" s="319"/>
    </row>
    <row r="812559" spans="40:40">
      <c r="AN812559" s="319"/>
    </row>
    <row r="812619" spans="40:40">
      <c r="AN812619" s="319"/>
    </row>
    <row r="812679" spans="40:40">
      <c r="AN812679" s="319"/>
    </row>
    <row r="812739" spans="40:40">
      <c r="AN812739" s="319"/>
    </row>
    <row r="812799" spans="40:40">
      <c r="AN812799" s="319"/>
    </row>
    <row r="812859" spans="40:40">
      <c r="AN812859" s="319"/>
    </row>
    <row r="812919" spans="40:40">
      <c r="AN812919" s="319"/>
    </row>
    <row r="812979" spans="40:40">
      <c r="AN812979" s="319"/>
    </row>
    <row r="813039" spans="40:40">
      <c r="AN813039" s="319"/>
    </row>
    <row r="813099" spans="40:40">
      <c r="AN813099" s="319"/>
    </row>
    <row r="813159" spans="40:40">
      <c r="AN813159" s="319"/>
    </row>
    <row r="813219" spans="40:40">
      <c r="AN813219" s="319"/>
    </row>
    <row r="813279" spans="40:40">
      <c r="AN813279" s="319"/>
    </row>
    <row r="813339" spans="40:40">
      <c r="AN813339" s="319"/>
    </row>
    <row r="813399" spans="40:40">
      <c r="AN813399" s="319"/>
    </row>
    <row r="813459" spans="40:40">
      <c r="AN813459" s="319"/>
    </row>
    <row r="813519" spans="40:40">
      <c r="AN813519" s="319"/>
    </row>
    <row r="813579" spans="40:40">
      <c r="AN813579" s="319"/>
    </row>
    <row r="813639" spans="40:40">
      <c r="AN813639" s="319"/>
    </row>
    <row r="813699" spans="40:40">
      <c r="AN813699" s="319"/>
    </row>
    <row r="813759" spans="40:40">
      <c r="AN813759" s="319"/>
    </row>
    <row r="813819" spans="40:40">
      <c r="AN813819" s="319"/>
    </row>
    <row r="813879" spans="40:40">
      <c r="AN813879" s="319"/>
    </row>
    <row r="813939" spans="40:40">
      <c r="AN813939" s="319"/>
    </row>
    <row r="813999" spans="40:40">
      <c r="AN813999" s="319"/>
    </row>
    <row r="814059" spans="40:40">
      <c r="AN814059" s="319"/>
    </row>
    <row r="814119" spans="40:40">
      <c r="AN814119" s="319"/>
    </row>
    <row r="814179" spans="40:40">
      <c r="AN814179" s="319"/>
    </row>
    <row r="814239" spans="40:40">
      <c r="AN814239" s="319"/>
    </row>
    <row r="814299" spans="40:40">
      <c r="AN814299" s="319"/>
    </row>
    <row r="814359" spans="40:40">
      <c r="AN814359" s="319"/>
    </row>
    <row r="814419" spans="40:40">
      <c r="AN814419" s="319"/>
    </row>
    <row r="814479" spans="40:40">
      <c r="AN814479" s="319"/>
    </row>
    <row r="814539" spans="40:40">
      <c r="AN814539" s="319"/>
    </row>
    <row r="814599" spans="40:40">
      <c r="AN814599" s="319"/>
    </row>
    <row r="814659" spans="40:40">
      <c r="AN814659" s="319"/>
    </row>
    <row r="814719" spans="40:40">
      <c r="AN814719" s="319"/>
    </row>
    <row r="814779" spans="40:40">
      <c r="AN814779" s="319"/>
    </row>
    <row r="814839" spans="40:40">
      <c r="AN814839" s="319"/>
    </row>
    <row r="814899" spans="40:40">
      <c r="AN814899" s="319"/>
    </row>
    <row r="814959" spans="40:40">
      <c r="AN814959" s="319"/>
    </row>
    <row r="815019" spans="40:40">
      <c r="AN815019" s="319"/>
    </row>
    <row r="815079" spans="40:40">
      <c r="AN815079" s="319"/>
    </row>
    <row r="815139" spans="40:40">
      <c r="AN815139" s="319"/>
    </row>
    <row r="815199" spans="40:40">
      <c r="AN815199" s="319"/>
    </row>
    <row r="815259" spans="40:40">
      <c r="AN815259" s="319"/>
    </row>
    <row r="815319" spans="40:40">
      <c r="AN815319" s="319"/>
    </row>
    <row r="815379" spans="40:40">
      <c r="AN815379" s="319"/>
    </row>
    <row r="815439" spans="40:40">
      <c r="AN815439" s="319"/>
    </row>
    <row r="815499" spans="40:40">
      <c r="AN815499" s="319"/>
    </row>
    <row r="815559" spans="40:40">
      <c r="AN815559" s="319"/>
    </row>
    <row r="815619" spans="40:40">
      <c r="AN815619" s="319"/>
    </row>
    <row r="815679" spans="40:40">
      <c r="AN815679" s="319"/>
    </row>
    <row r="815739" spans="40:40">
      <c r="AN815739" s="319"/>
    </row>
    <row r="815799" spans="40:40">
      <c r="AN815799" s="319"/>
    </row>
    <row r="815859" spans="40:40">
      <c r="AN815859" s="319"/>
    </row>
    <row r="815919" spans="40:40">
      <c r="AN815919" s="319"/>
    </row>
    <row r="815979" spans="40:40">
      <c r="AN815979" s="319"/>
    </row>
    <row r="816039" spans="40:40">
      <c r="AN816039" s="319"/>
    </row>
    <row r="816099" spans="40:40">
      <c r="AN816099" s="319"/>
    </row>
    <row r="816159" spans="40:40">
      <c r="AN816159" s="319"/>
    </row>
    <row r="816219" spans="40:40">
      <c r="AN816219" s="319"/>
    </row>
    <row r="816279" spans="40:40">
      <c r="AN816279" s="319"/>
    </row>
    <row r="816339" spans="40:40">
      <c r="AN816339" s="319"/>
    </row>
    <row r="816399" spans="40:40">
      <c r="AN816399" s="319"/>
    </row>
    <row r="816459" spans="40:40">
      <c r="AN816459" s="319"/>
    </row>
    <row r="816519" spans="40:40">
      <c r="AN816519" s="319"/>
    </row>
    <row r="816579" spans="40:40">
      <c r="AN816579" s="319"/>
    </row>
    <row r="816639" spans="40:40">
      <c r="AN816639" s="319"/>
    </row>
    <row r="816699" spans="40:40">
      <c r="AN816699" s="319"/>
    </row>
    <row r="816759" spans="40:40">
      <c r="AN816759" s="319"/>
    </row>
    <row r="816819" spans="40:40">
      <c r="AN816819" s="319"/>
    </row>
    <row r="816879" spans="40:40">
      <c r="AN816879" s="319"/>
    </row>
    <row r="816939" spans="40:40">
      <c r="AN816939" s="319"/>
    </row>
    <row r="816999" spans="40:40">
      <c r="AN816999" s="319"/>
    </row>
    <row r="817059" spans="40:40">
      <c r="AN817059" s="319"/>
    </row>
    <row r="817119" spans="40:40">
      <c r="AN817119" s="319"/>
    </row>
    <row r="817179" spans="40:40">
      <c r="AN817179" s="319"/>
    </row>
    <row r="817239" spans="40:40">
      <c r="AN817239" s="319"/>
    </row>
    <row r="817299" spans="40:40">
      <c r="AN817299" s="319"/>
    </row>
    <row r="817359" spans="40:40">
      <c r="AN817359" s="319"/>
    </row>
    <row r="817419" spans="40:40">
      <c r="AN817419" s="319"/>
    </row>
    <row r="817479" spans="40:40">
      <c r="AN817479" s="319"/>
    </row>
    <row r="817539" spans="40:40">
      <c r="AN817539" s="319"/>
    </row>
    <row r="817599" spans="40:40">
      <c r="AN817599" s="319"/>
    </row>
    <row r="817659" spans="40:40">
      <c r="AN817659" s="319"/>
    </row>
    <row r="817719" spans="40:40">
      <c r="AN817719" s="319"/>
    </row>
    <row r="817779" spans="40:40">
      <c r="AN817779" s="319"/>
    </row>
    <row r="817839" spans="40:40">
      <c r="AN817839" s="319"/>
    </row>
    <row r="817899" spans="40:40">
      <c r="AN817899" s="319"/>
    </row>
    <row r="817959" spans="40:40">
      <c r="AN817959" s="319"/>
    </row>
    <row r="818019" spans="40:40">
      <c r="AN818019" s="319"/>
    </row>
    <row r="818079" spans="40:40">
      <c r="AN818079" s="319"/>
    </row>
    <row r="818139" spans="40:40">
      <c r="AN818139" s="319"/>
    </row>
    <row r="818199" spans="40:40">
      <c r="AN818199" s="319"/>
    </row>
    <row r="818259" spans="40:40">
      <c r="AN818259" s="319"/>
    </row>
    <row r="818319" spans="40:40">
      <c r="AN818319" s="319"/>
    </row>
    <row r="818379" spans="40:40">
      <c r="AN818379" s="319"/>
    </row>
    <row r="818439" spans="40:40">
      <c r="AN818439" s="319"/>
    </row>
    <row r="818499" spans="40:40">
      <c r="AN818499" s="319"/>
    </row>
    <row r="818559" spans="40:40">
      <c r="AN818559" s="319"/>
    </row>
    <row r="818619" spans="40:40">
      <c r="AN818619" s="319"/>
    </row>
    <row r="818679" spans="40:40">
      <c r="AN818679" s="319"/>
    </row>
    <row r="818739" spans="40:40">
      <c r="AN818739" s="319"/>
    </row>
    <row r="818799" spans="40:40">
      <c r="AN818799" s="319"/>
    </row>
    <row r="818859" spans="40:40">
      <c r="AN818859" s="319"/>
    </row>
    <row r="818919" spans="40:40">
      <c r="AN818919" s="319"/>
    </row>
    <row r="818979" spans="40:40">
      <c r="AN818979" s="319"/>
    </row>
    <row r="819039" spans="40:40">
      <c r="AN819039" s="319"/>
    </row>
    <row r="819099" spans="40:40">
      <c r="AN819099" s="319"/>
    </row>
    <row r="819159" spans="40:40">
      <c r="AN819159" s="319"/>
    </row>
    <row r="819219" spans="40:40">
      <c r="AN819219" s="319"/>
    </row>
    <row r="819279" spans="40:40">
      <c r="AN819279" s="319"/>
    </row>
    <row r="819339" spans="40:40">
      <c r="AN819339" s="319"/>
    </row>
    <row r="819399" spans="40:40">
      <c r="AN819399" s="319"/>
    </row>
    <row r="819459" spans="40:40">
      <c r="AN819459" s="319"/>
    </row>
    <row r="819519" spans="40:40">
      <c r="AN819519" s="319"/>
    </row>
    <row r="819579" spans="40:40">
      <c r="AN819579" s="319"/>
    </row>
    <row r="819639" spans="40:40">
      <c r="AN819639" s="319"/>
    </row>
    <row r="819699" spans="40:40">
      <c r="AN819699" s="319"/>
    </row>
    <row r="819759" spans="40:40">
      <c r="AN819759" s="319"/>
    </row>
    <row r="819819" spans="40:40">
      <c r="AN819819" s="319"/>
    </row>
    <row r="819879" spans="40:40">
      <c r="AN819879" s="319"/>
    </row>
    <row r="819939" spans="40:40">
      <c r="AN819939" s="319"/>
    </row>
    <row r="819999" spans="40:40">
      <c r="AN819999" s="319"/>
    </row>
    <row r="820059" spans="40:40">
      <c r="AN820059" s="319"/>
    </row>
    <row r="820119" spans="40:40">
      <c r="AN820119" s="319"/>
    </row>
    <row r="820179" spans="40:40">
      <c r="AN820179" s="319"/>
    </row>
    <row r="820239" spans="40:40">
      <c r="AN820239" s="319"/>
    </row>
    <row r="820299" spans="40:40">
      <c r="AN820299" s="319"/>
    </row>
    <row r="820359" spans="40:40">
      <c r="AN820359" s="319"/>
    </row>
    <row r="820419" spans="40:40">
      <c r="AN820419" s="319"/>
    </row>
    <row r="820479" spans="40:40">
      <c r="AN820479" s="319"/>
    </row>
    <row r="820539" spans="40:40">
      <c r="AN820539" s="319"/>
    </row>
    <row r="820599" spans="40:40">
      <c r="AN820599" s="319"/>
    </row>
    <row r="820659" spans="40:40">
      <c r="AN820659" s="319"/>
    </row>
    <row r="820719" spans="40:40">
      <c r="AN820719" s="319"/>
    </row>
    <row r="820779" spans="40:40">
      <c r="AN820779" s="319"/>
    </row>
    <row r="820839" spans="40:40">
      <c r="AN820839" s="319"/>
    </row>
    <row r="820899" spans="40:40">
      <c r="AN820899" s="319"/>
    </row>
    <row r="820959" spans="40:40">
      <c r="AN820959" s="319"/>
    </row>
    <row r="821019" spans="40:40">
      <c r="AN821019" s="319"/>
    </row>
    <row r="821079" spans="40:40">
      <c r="AN821079" s="319"/>
    </row>
    <row r="821139" spans="40:40">
      <c r="AN821139" s="319"/>
    </row>
    <row r="821199" spans="40:40">
      <c r="AN821199" s="319"/>
    </row>
    <row r="821259" spans="40:40">
      <c r="AN821259" s="319"/>
    </row>
    <row r="821319" spans="40:40">
      <c r="AN821319" s="319"/>
    </row>
    <row r="821379" spans="40:40">
      <c r="AN821379" s="319"/>
    </row>
    <row r="821439" spans="40:40">
      <c r="AN821439" s="319"/>
    </row>
    <row r="821499" spans="40:40">
      <c r="AN821499" s="319"/>
    </row>
    <row r="821559" spans="40:40">
      <c r="AN821559" s="319"/>
    </row>
    <row r="821619" spans="40:40">
      <c r="AN821619" s="319"/>
    </row>
    <row r="821679" spans="40:40">
      <c r="AN821679" s="319"/>
    </row>
    <row r="821739" spans="40:40">
      <c r="AN821739" s="319"/>
    </row>
    <row r="821799" spans="40:40">
      <c r="AN821799" s="319"/>
    </row>
    <row r="821859" spans="40:40">
      <c r="AN821859" s="319"/>
    </row>
    <row r="821919" spans="40:40">
      <c r="AN821919" s="319"/>
    </row>
    <row r="821979" spans="40:40">
      <c r="AN821979" s="319"/>
    </row>
    <row r="822039" spans="40:40">
      <c r="AN822039" s="319"/>
    </row>
    <row r="822099" spans="40:40">
      <c r="AN822099" s="319"/>
    </row>
    <row r="822159" spans="40:40">
      <c r="AN822159" s="319"/>
    </row>
    <row r="822219" spans="40:40">
      <c r="AN822219" s="319"/>
    </row>
    <row r="822279" spans="40:40">
      <c r="AN822279" s="319"/>
    </row>
    <row r="822339" spans="40:40">
      <c r="AN822339" s="319"/>
    </row>
    <row r="822399" spans="40:40">
      <c r="AN822399" s="319"/>
    </row>
    <row r="822459" spans="40:40">
      <c r="AN822459" s="319"/>
    </row>
    <row r="822519" spans="40:40">
      <c r="AN822519" s="319"/>
    </row>
    <row r="822579" spans="40:40">
      <c r="AN822579" s="319"/>
    </row>
    <row r="822639" spans="40:40">
      <c r="AN822639" s="319"/>
    </row>
    <row r="822699" spans="40:40">
      <c r="AN822699" s="319"/>
    </row>
    <row r="822759" spans="40:40">
      <c r="AN822759" s="319"/>
    </row>
    <row r="822819" spans="40:40">
      <c r="AN822819" s="319"/>
    </row>
    <row r="822879" spans="40:40">
      <c r="AN822879" s="319"/>
    </row>
    <row r="822939" spans="40:40">
      <c r="AN822939" s="319"/>
    </row>
    <row r="822999" spans="40:40">
      <c r="AN822999" s="319"/>
    </row>
    <row r="823059" spans="40:40">
      <c r="AN823059" s="319"/>
    </row>
    <row r="823119" spans="40:40">
      <c r="AN823119" s="319"/>
    </row>
    <row r="823179" spans="40:40">
      <c r="AN823179" s="319"/>
    </row>
    <row r="823239" spans="40:40">
      <c r="AN823239" s="319"/>
    </row>
    <row r="823299" spans="40:40">
      <c r="AN823299" s="319"/>
    </row>
    <row r="823359" spans="40:40">
      <c r="AN823359" s="319"/>
    </row>
    <row r="823419" spans="40:40">
      <c r="AN823419" s="319"/>
    </row>
    <row r="823479" spans="40:40">
      <c r="AN823479" s="319"/>
    </row>
    <row r="823539" spans="40:40">
      <c r="AN823539" s="319"/>
    </row>
    <row r="823599" spans="40:40">
      <c r="AN823599" s="319"/>
    </row>
    <row r="823659" spans="40:40">
      <c r="AN823659" s="319"/>
    </row>
    <row r="823719" spans="40:40">
      <c r="AN823719" s="319"/>
    </row>
    <row r="823779" spans="40:40">
      <c r="AN823779" s="319"/>
    </row>
    <row r="823839" spans="40:40">
      <c r="AN823839" s="319"/>
    </row>
    <row r="823899" spans="40:40">
      <c r="AN823899" s="319"/>
    </row>
    <row r="823959" spans="40:40">
      <c r="AN823959" s="319"/>
    </row>
    <row r="824019" spans="40:40">
      <c r="AN824019" s="319"/>
    </row>
    <row r="824079" spans="40:40">
      <c r="AN824079" s="319"/>
    </row>
    <row r="824139" spans="40:40">
      <c r="AN824139" s="319"/>
    </row>
    <row r="824199" spans="40:40">
      <c r="AN824199" s="319"/>
    </row>
    <row r="824259" spans="40:40">
      <c r="AN824259" s="319"/>
    </row>
    <row r="824319" spans="40:40">
      <c r="AN824319" s="319"/>
    </row>
    <row r="824379" spans="40:40">
      <c r="AN824379" s="319"/>
    </row>
    <row r="824439" spans="40:40">
      <c r="AN824439" s="319"/>
    </row>
    <row r="824499" spans="40:40">
      <c r="AN824499" s="319"/>
    </row>
    <row r="824559" spans="40:40">
      <c r="AN824559" s="319"/>
    </row>
    <row r="824619" spans="40:40">
      <c r="AN824619" s="319"/>
    </row>
    <row r="824679" spans="40:40">
      <c r="AN824679" s="319"/>
    </row>
    <row r="824739" spans="40:40">
      <c r="AN824739" s="319"/>
    </row>
    <row r="824799" spans="40:40">
      <c r="AN824799" s="319"/>
    </row>
    <row r="824859" spans="40:40">
      <c r="AN824859" s="319"/>
    </row>
    <row r="824919" spans="40:40">
      <c r="AN824919" s="319"/>
    </row>
    <row r="824979" spans="40:40">
      <c r="AN824979" s="319"/>
    </row>
    <row r="825039" spans="40:40">
      <c r="AN825039" s="319"/>
    </row>
    <row r="825099" spans="40:40">
      <c r="AN825099" s="319"/>
    </row>
    <row r="825159" spans="40:40">
      <c r="AN825159" s="319"/>
    </row>
    <row r="825219" spans="40:40">
      <c r="AN825219" s="319"/>
    </row>
    <row r="825279" spans="40:40">
      <c r="AN825279" s="319"/>
    </row>
    <row r="825339" spans="40:40">
      <c r="AN825339" s="319"/>
    </row>
    <row r="825399" spans="40:40">
      <c r="AN825399" s="319"/>
    </row>
    <row r="825459" spans="40:40">
      <c r="AN825459" s="319"/>
    </row>
    <row r="825519" spans="40:40">
      <c r="AN825519" s="319"/>
    </row>
    <row r="825579" spans="40:40">
      <c r="AN825579" s="319"/>
    </row>
    <row r="825639" spans="40:40">
      <c r="AN825639" s="319"/>
    </row>
    <row r="825699" spans="40:40">
      <c r="AN825699" s="319"/>
    </row>
    <row r="825759" spans="40:40">
      <c r="AN825759" s="319"/>
    </row>
    <row r="825819" spans="40:40">
      <c r="AN825819" s="319"/>
    </row>
    <row r="825879" spans="40:40">
      <c r="AN825879" s="319"/>
    </row>
    <row r="825939" spans="40:40">
      <c r="AN825939" s="319"/>
    </row>
    <row r="825999" spans="40:40">
      <c r="AN825999" s="319"/>
    </row>
    <row r="826059" spans="40:40">
      <c r="AN826059" s="319"/>
    </row>
    <row r="826119" spans="40:40">
      <c r="AN826119" s="319"/>
    </row>
    <row r="826179" spans="40:40">
      <c r="AN826179" s="319"/>
    </row>
    <row r="826239" spans="40:40">
      <c r="AN826239" s="319"/>
    </row>
    <row r="826299" spans="40:40">
      <c r="AN826299" s="319"/>
    </row>
    <row r="826359" spans="40:40">
      <c r="AN826359" s="319"/>
    </row>
    <row r="826419" spans="40:40">
      <c r="AN826419" s="319"/>
    </row>
    <row r="826479" spans="40:40">
      <c r="AN826479" s="319"/>
    </row>
    <row r="826539" spans="40:40">
      <c r="AN826539" s="319"/>
    </row>
    <row r="826599" spans="40:40">
      <c r="AN826599" s="319"/>
    </row>
    <row r="826659" spans="40:40">
      <c r="AN826659" s="319"/>
    </row>
    <row r="826719" spans="40:40">
      <c r="AN826719" s="319"/>
    </row>
    <row r="826779" spans="40:40">
      <c r="AN826779" s="319"/>
    </row>
    <row r="826839" spans="40:40">
      <c r="AN826839" s="319"/>
    </row>
    <row r="826899" spans="40:40">
      <c r="AN826899" s="319"/>
    </row>
    <row r="826959" spans="40:40">
      <c r="AN826959" s="319"/>
    </row>
    <row r="827019" spans="40:40">
      <c r="AN827019" s="319"/>
    </row>
    <row r="827079" spans="40:40">
      <c r="AN827079" s="319"/>
    </row>
    <row r="827139" spans="40:40">
      <c r="AN827139" s="319"/>
    </row>
    <row r="827199" spans="40:40">
      <c r="AN827199" s="319"/>
    </row>
    <row r="827259" spans="40:40">
      <c r="AN827259" s="319"/>
    </row>
    <row r="827319" spans="40:40">
      <c r="AN827319" s="319"/>
    </row>
    <row r="827379" spans="40:40">
      <c r="AN827379" s="319"/>
    </row>
    <row r="827439" spans="40:40">
      <c r="AN827439" s="319"/>
    </row>
    <row r="827499" spans="40:40">
      <c r="AN827499" s="319"/>
    </row>
    <row r="827559" spans="40:40">
      <c r="AN827559" s="319"/>
    </row>
    <row r="827619" spans="40:40">
      <c r="AN827619" s="319"/>
    </row>
    <row r="827679" spans="40:40">
      <c r="AN827679" s="319"/>
    </row>
    <row r="827739" spans="40:40">
      <c r="AN827739" s="319"/>
    </row>
    <row r="827799" spans="40:40">
      <c r="AN827799" s="319"/>
    </row>
    <row r="827859" spans="40:40">
      <c r="AN827859" s="319"/>
    </row>
    <row r="827919" spans="40:40">
      <c r="AN827919" s="319"/>
    </row>
    <row r="827979" spans="40:40">
      <c r="AN827979" s="319"/>
    </row>
    <row r="828039" spans="40:40">
      <c r="AN828039" s="319"/>
    </row>
    <row r="828099" spans="40:40">
      <c r="AN828099" s="319"/>
    </row>
    <row r="828159" spans="40:40">
      <c r="AN828159" s="319"/>
    </row>
    <row r="828219" spans="40:40">
      <c r="AN828219" s="319"/>
    </row>
    <row r="828279" spans="40:40">
      <c r="AN828279" s="319"/>
    </row>
    <row r="828339" spans="40:40">
      <c r="AN828339" s="319"/>
    </row>
    <row r="828399" spans="40:40">
      <c r="AN828399" s="319"/>
    </row>
    <row r="828459" spans="40:40">
      <c r="AN828459" s="319"/>
    </row>
    <row r="828519" spans="40:40">
      <c r="AN828519" s="319"/>
    </row>
    <row r="828579" spans="40:40">
      <c r="AN828579" s="319"/>
    </row>
    <row r="828639" spans="40:40">
      <c r="AN828639" s="319"/>
    </row>
    <row r="828699" spans="40:40">
      <c r="AN828699" s="319"/>
    </row>
    <row r="828759" spans="40:40">
      <c r="AN828759" s="319"/>
    </row>
    <row r="828819" spans="40:40">
      <c r="AN828819" s="319"/>
    </row>
    <row r="828879" spans="40:40">
      <c r="AN828879" s="319"/>
    </row>
    <row r="828939" spans="40:40">
      <c r="AN828939" s="319"/>
    </row>
    <row r="828999" spans="40:40">
      <c r="AN828999" s="319"/>
    </row>
    <row r="829059" spans="40:40">
      <c r="AN829059" s="319"/>
    </row>
    <row r="829119" spans="40:40">
      <c r="AN829119" s="319"/>
    </row>
    <row r="829179" spans="40:40">
      <c r="AN829179" s="319"/>
    </row>
    <row r="829239" spans="40:40">
      <c r="AN829239" s="319"/>
    </row>
    <row r="829299" spans="40:40">
      <c r="AN829299" s="319"/>
    </row>
    <row r="829359" spans="40:40">
      <c r="AN829359" s="319"/>
    </row>
    <row r="829419" spans="40:40">
      <c r="AN829419" s="319"/>
    </row>
    <row r="829479" spans="40:40">
      <c r="AN829479" s="319"/>
    </row>
    <row r="829539" spans="40:40">
      <c r="AN829539" s="319"/>
    </row>
    <row r="829599" spans="40:40">
      <c r="AN829599" s="319"/>
    </row>
    <row r="829659" spans="40:40">
      <c r="AN829659" s="319"/>
    </row>
    <row r="829719" spans="40:40">
      <c r="AN829719" s="319"/>
    </row>
    <row r="829779" spans="40:40">
      <c r="AN829779" s="319"/>
    </row>
    <row r="829839" spans="40:40">
      <c r="AN829839" s="319"/>
    </row>
    <row r="829899" spans="40:40">
      <c r="AN829899" s="319"/>
    </row>
    <row r="829959" spans="40:40">
      <c r="AN829959" s="319"/>
    </row>
    <row r="830019" spans="40:40">
      <c r="AN830019" s="319"/>
    </row>
    <row r="830079" spans="40:40">
      <c r="AN830079" s="319"/>
    </row>
    <row r="830139" spans="40:40">
      <c r="AN830139" s="319"/>
    </row>
    <row r="830199" spans="40:40">
      <c r="AN830199" s="319"/>
    </row>
    <row r="830259" spans="40:40">
      <c r="AN830259" s="319"/>
    </row>
    <row r="830319" spans="40:40">
      <c r="AN830319" s="319"/>
    </row>
    <row r="830379" spans="40:40">
      <c r="AN830379" s="319"/>
    </row>
    <row r="830439" spans="40:40">
      <c r="AN830439" s="319"/>
    </row>
    <row r="830499" spans="40:40">
      <c r="AN830499" s="319"/>
    </row>
    <row r="830559" spans="40:40">
      <c r="AN830559" s="319"/>
    </row>
    <row r="830619" spans="40:40">
      <c r="AN830619" s="319"/>
    </row>
    <row r="830679" spans="40:40">
      <c r="AN830679" s="319"/>
    </row>
    <row r="830739" spans="40:40">
      <c r="AN830739" s="319"/>
    </row>
    <row r="830799" spans="40:40">
      <c r="AN830799" s="319"/>
    </row>
    <row r="830859" spans="40:40">
      <c r="AN830859" s="319"/>
    </row>
    <row r="830919" spans="40:40">
      <c r="AN830919" s="319"/>
    </row>
    <row r="830979" spans="40:40">
      <c r="AN830979" s="319"/>
    </row>
    <row r="831039" spans="40:40">
      <c r="AN831039" s="319"/>
    </row>
    <row r="831099" spans="40:40">
      <c r="AN831099" s="319"/>
    </row>
    <row r="831159" spans="40:40">
      <c r="AN831159" s="319"/>
    </row>
    <row r="831219" spans="40:40">
      <c r="AN831219" s="319"/>
    </row>
    <row r="831279" spans="40:40">
      <c r="AN831279" s="319"/>
    </row>
    <row r="831339" spans="40:40">
      <c r="AN831339" s="319"/>
    </row>
    <row r="831399" spans="40:40">
      <c r="AN831399" s="319"/>
    </row>
    <row r="831459" spans="40:40">
      <c r="AN831459" s="319"/>
    </row>
    <row r="831519" spans="40:40">
      <c r="AN831519" s="319"/>
    </row>
    <row r="831579" spans="40:40">
      <c r="AN831579" s="319"/>
    </row>
    <row r="831639" spans="40:40">
      <c r="AN831639" s="319"/>
    </row>
    <row r="831699" spans="40:40">
      <c r="AN831699" s="319"/>
    </row>
    <row r="831759" spans="40:40">
      <c r="AN831759" s="319"/>
    </row>
    <row r="831819" spans="40:40">
      <c r="AN831819" s="319"/>
    </row>
    <row r="831879" spans="40:40">
      <c r="AN831879" s="319"/>
    </row>
    <row r="831939" spans="40:40">
      <c r="AN831939" s="319"/>
    </row>
    <row r="831999" spans="40:40">
      <c r="AN831999" s="319"/>
    </row>
    <row r="832059" spans="40:40">
      <c r="AN832059" s="319"/>
    </row>
    <row r="832119" spans="40:40">
      <c r="AN832119" s="319"/>
    </row>
    <row r="832179" spans="40:40">
      <c r="AN832179" s="319"/>
    </row>
    <row r="832239" spans="40:40">
      <c r="AN832239" s="319"/>
    </row>
    <row r="832299" spans="40:40">
      <c r="AN832299" s="319"/>
    </row>
    <row r="832359" spans="40:40">
      <c r="AN832359" s="319"/>
    </row>
    <row r="832419" spans="40:40">
      <c r="AN832419" s="319"/>
    </row>
    <row r="832479" spans="40:40">
      <c r="AN832479" s="319"/>
    </row>
    <row r="832539" spans="40:40">
      <c r="AN832539" s="319"/>
    </row>
    <row r="832599" spans="40:40">
      <c r="AN832599" s="319"/>
    </row>
    <row r="832659" spans="40:40">
      <c r="AN832659" s="319"/>
    </row>
    <row r="832719" spans="40:40">
      <c r="AN832719" s="319"/>
    </row>
    <row r="832779" spans="40:40">
      <c r="AN832779" s="319"/>
    </row>
    <row r="832839" spans="40:40">
      <c r="AN832839" s="319"/>
    </row>
    <row r="832899" spans="40:40">
      <c r="AN832899" s="319"/>
    </row>
    <row r="832959" spans="40:40">
      <c r="AN832959" s="319"/>
    </row>
    <row r="833019" spans="40:40">
      <c r="AN833019" s="319"/>
    </row>
    <row r="833079" spans="40:40">
      <c r="AN833079" s="319"/>
    </row>
    <row r="833139" spans="40:40">
      <c r="AN833139" s="319"/>
    </row>
    <row r="833199" spans="40:40">
      <c r="AN833199" s="319"/>
    </row>
    <row r="833259" spans="40:40">
      <c r="AN833259" s="319"/>
    </row>
    <row r="833319" spans="40:40">
      <c r="AN833319" s="319"/>
    </row>
    <row r="833379" spans="40:40">
      <c r="AN833379" s="319"/>
    </row>
    <row r="833439" spans="40:40">
      <c r="AN833439" s="319"/>
    </row>
    <row r="833499" spans="40:40">
      <c r="AN833499" s="319"/>
    </row>
    <row r="833559" spans="40:40">
      <c r="AN833559" s="319"/>
    </row>
    <row r="833619" spans="40:40">
      <c r="AN833619" s="319"/>
    </row>
    <row r="833679" spans="40:40">
      <c r="AN833679" s="319"/>
    </row>
    <row r="833739" spans="40:40">
      <c r="AN833739" s="319"/>
    </row>
    <row r="833799" spans="40:40">
      <c r="AN833799" s="319"/>
    </row>
    <row r="833859" spans="40:40">
      <c r="AN833859" s="319"/>
    </row>
    <row r="833919" spans="40:40">
      <c r="AN833919" s="319"/>
    </row>
    <row r="833979" spans="40:40">
      <c r="AN833979" s="319"/>
    </row>
    <row r="834039" spans="40:40">
      <c r="AN834039" s="319"/>
    </row>
    <row r="834099" spans="40:40">
      <c r="AN834099" s="319"/>
    </row>
    <row r="834159" spans="40:40">
      <c r="AN834159" s="319"/>
    </row>
    <row r="834219" spans="40:40">
      <c r="AN834219" s="319"/>
    </row>
    <row r="834279" spans="40:40">
      <c r="AN834279" s="319"/>
    </row>
    <row r="834339" spans="40:40">
      <c r="AN834339" s="319"/>
    </row>
    <row r="834399" spans="40:40">
      <c r="AN834399" s="319"/>
    </row>
    <row r="834459" spans="40:40">
      <c r="AN834459" s="319"/>
    </row>
    <row r="834519" spans="40:40">
      <c r="AN834519" s="319"/>
    </row>
    <row r="834579" spans="40:40">
      <c r="AN834579" s="319"/>
    </row>
    <row r="834639" spans="40:40">
      <c r="AN834639" s="319"/>
    </row>
    <row r="834699" spans="40:40">
      <c r="AN834699" s="319"/>
    </row>
    <row r="834759" spans="40:40">
      <c r="AN834759" s="319"/>
    </row>
    <row r="834819" spans="40:40">
      <c r="AN834819" s="319"/>
    </row>
    <row r="834879" spans="40:40">
      <c r="AN834879" s="319"/>
    </row>
    <row r="834939" spans="40:40">
      <c r="AN834939" s="319"/>
    </row>
    <row r="834999" spans="40:40">
      <c r="AN834999" s="319"/>
    </row>
    <row r="835059" spans="40:40">
      <c r="AN835059" s="319"/>
    </row>
    <row r="835119" spans="40:40">
      <c r="AN835119" s="319"/>
    </row>
    <row r="835179" spans="40:40">
      <c r="AN835179" s="319"/>
    </row>
    <row r="835239" spans="40:40">
      <c r="AN835239" s="319"/>
    </row>
    <row r="835299" spans="40:40">
      <c r="AN835299" s="319"/>
    </row>
    <row r="835359" spans="40:40">
      <c r="AN835359" s="319"/>
    </row>
    <row r="835419" spans="40:40">
      <c r="AN835419" s="319"/>
    </row>
    <row r="835479" spans="40:40">
      <c r="AN835479" s="319"/>
    </row>
    <row r="835539" spans="40:40">
      <c r="AN835539" s="319"/>
    </row>
    <row r="835599" spans="40:40">
      <c r="AN835599" s="319"/>
    </row>
    <row r="835659" spans="40:40">
      <c r="AN835659" s="319"/>
    </row>
    <row r="835719" spans="40:40">
      <c r="AN835719" s="319"/>
    </row>
    <row r="835779" spans="40:40">
      <c r="AN835779" s="319"/>
    </row>
    <row r="835839" spans="40:40">
      <c r="AN835839" s="319"/>
    </row>
    <row r="835899" spans="40:40">
      <c r="AN835899" s="319"/>
    </row>
    <row r="835959" spans="40:40">
      <c r="AN835959" s="319"/>
    </row>
    <row r="836019" spans="40:40">
      <c r="AN836019" s="319"/>
    </row>
    <row r="836079" spans="40:40">
      <c r="AN836079" s="319"/>
    </row>
    <row r="836139" spans="40:40">
      <c r="AN836139" s="319"/>
    </row>
    <row r="836199" spans="40:40">
      <c r="AN836199" s="319"/>
    </row>
    <row r="836259" spans="40:40">
      <c r="AN836259" s="319"/>
    </row>
    <row r="836319" spans="40:40">
      <c r="AN836319" s="319"/>
    </row>
    <row r="836379" spans="40:40">
      <c r="AN836379" s="319"/>
    </row>
    <row r="836439" spans="40:40">
      <c r="AN836439" s="319"/>
    </row>
    <row r="836499" spans="40:40">
      <c r="AN836499" s="319"/>
    </row>
    <row r="836559" spans="40:40">
      <c r="AN836559" s="319"/>
    </row>
    <row r="836619" spans="40:40">
      <c r="AN836619" s="319"/>
    </row>
    <row r="836679" spans="40:40">
      <c r="AN836679" s="319"/>
    </row>
    <row r="836739" spans="40:40">
      <c r="AN836739" s="319"/>
    </row>
    <row r="836799" spans="40:40">
      <c r="AN836799" s="319"/>
    </row>
    <row r="836859" spans="40:40">
      <c r="AN836859" s="319"/>
    </row>
    <row r="836919" spans="40:40">
      <c r="AN836919" s="319"/>
    </row>
    <row r="836979" spans="40:40">
      <c r="AN836979" s="319"/>
    </row>
    <row r="837039" spans="40:40">
      <c r="AN837039" s="319"/>
    </row>
    <row r="837099" spans="40:40">
      <c r="AN837099" s="319"/>
    </row>
    <row r="837159" spans="40:40">
      <c r="AN837159" s="319"/>
    </row>
    <row r="837219" spans="40:40">
      <c r="AN837219" s="319"/>
    </row>
    <row r="837279" spans="40:40">
      <c r="AN837279" s="319"/>
    </row>
    <row r="837339" spans="40:40">
      <c r="AN837339" s="319"/>
    </row>
    <row r="837399" spans="40:40">
      <c r="AN837399" s="319"/>
    </row>
    <row r="837459" spans="40:40">
      <c r="AN837459" s="319"/>
    </row>
    <row r="837519" spans="40:40">
      <c r="AN837519" s="319"/>
    </row>
    <row r="837579" spans="40:40">
      <c r="AN837579" s="319"/>
    </row>
    <row r="837639" spans="40:40">
      <c r="AN837639" s="319"/>
    </row>
    <row r="837699" spans="40:40">
      <c r="AN837699" s="319"/>
    </row>
    <row r="837759" spans="40:40">
      <c r="AN837759" s="319"/>
    </row>
    <row r="837819" spans="40:40">
      <c r="AN837819" s="319"/>
    </row>
    <row r="837879" spans="40:40">
      <c r="AN837879" s="319"/>
    </row>
    <row r="837939" spans="40:40">
      <c r="AN837939" s="319"/>
    </row>
    <row r="837999" spans="40:40">
      <c r="AN837999" s="319"/>
    </row>
    <row r="838059" spans="40:40">
      <c r="AN838059" s="319"/>
    </row>
    <row r="838119" spans="40:40">
      <c r="AN838119" s="319"/>
    </row>
    <row r="838179" spans="40:40">
      <c r="AN838179" s="319"/>
    </row>
    <row r="838239" spans="40:40">
      <c r="AN838239" s="319"/>
    </row>
    <row r="838299" spans="40:40">
      <c r="AN838299" s="319"/>
    </row>
    <row r="838359" spans="40:40">
      <c r="AN838359" s="319"/>
    </row>
    <row r="838419" spans="40:40">
      <c r="AN838419" s="319"/>
    </row>
    <row r="838479" spans="40:40">
      <c r="AN838479" s="319"/>
    </row>
    <row r="838539" spans="40:40">
      <c r="AN838539" s="319"/>
    </row>
    <row r="838599" spans="40:40">
      <c r="AN838599" s="319"/>
    </row>
    <row r="838659" spans="40:40">
      <c r="AN838659" s="319"/>
    </row>
    <row r="838719" spans="40:40">
      <c r="AN838719" s="319"/>
    </row>
    <row r="838779" spans="40:40">
      <c r="AN838779" s="319"/>
    </row>
    <row r="838839" spans="40:40">
      <c r="AN838839" s="319"/>
    </row>
    <row r="838899" spans="40:40">
      <c r="AN838899" s="319"/>
    </row>
    <row r="838959" spans="40:40">
      <c r="AN838959" s="319"/>
    </row>
    <row r="839019" spans="40:40">
      <c r="AN839019" s="319"/>
    </row>
    <row r="839079" spans="40:40">
      <c r="AN839079" s="319"/>
    </row>
    <row r="839139" spans="40:40">
      <c r="AN839139" s="319"/>
    </row>
    <row r="839199" spans="40:40">
      <c r="AN839199" s="319"/>
    </row>
    <row r="839259" spans="40:40">
      <c r="AN839259" s="319"/>
    </row>
    <row r="839319" spans="40:40">
      <c r="AN839319" s="319"/>
    </row>
    <row r="839379" spans="40:40">
      <c r="AN839379" s="319"/>
    </row>
    <row r="839439" spans="40:40">
      <c r="AN839439" s="319"/>
    </row>
    <row r="839499" spans="40:40">
      <c r="AN839499" s="319"/>
    </row>
    <row r="839559" spans="40:40">
      <c r="AN839559" s="319"/>
    </row>
    <row r="839619" spans="40:40">
      <c r="AN839619" s="319"/>
    </row>
    <row r="839679" spans="40:40">
      <c r="AN839679" s="319"/>
    </row>
    <row r="839739" spans="40:40">
      <c r="AN839739" s="319"/>
    </row>
    <row r="839799" spans="40:40">
      <c r="AN839799" s="319"/>
    </row>
    <row r="839859" spans="40:40">
      <c r="AN839859" s="319"/>
    </row>
    <row r="839919" spans="40:40">
      <c r="AN839919" s="319"/>
    </row>
    <row r="839979" spans="40:40">
      <c r="AN839979" s="319"/>
    </row>
    <row r="840039" spans="40:40">
      <c r="AN840039" s="319"/>
    </row>
    <row r="840099" spans="40:40">
      <c r="AN840099" s="319"/>
    </row>
    <row r="840159" spans="40:40">
      <c r="AN840159" s="319"/>
    </row>
    <row r="840219" spans="40:40">
      <c r="AN840219" s="319"/>
    </row>
    <row r="840279" spans="40:40">
      <c r="AN840279" s="319"/>
    </row>
    <row r="840339" spans="40:40">
      <c r="AN840339" s="319"/>
    </row>
    <row r="840399" spans="40:40">
      <c r="AN840399" s="319"/>
    </row>
    <row r="840459" spans="40:40">
      <c r="AN840459" s="319"/>
    </row>
    <row r="840519" spans="40:40">
      <c r="AN840519" s="319"/>
    </row>
    <row r="840579" spans="40:40">
      <c r="AN840579" s="319"/>
    </row>
    <row r="840639" spans="40:40">
      <c r="AN840639" s="319"/>
    </row>
    <row r="840699" spans="40:40">
      <c r="AN840699" s="319"/>
    </row>
    <row r="840759" spans="40:40">
      <c r="AN840759" s="319"/>
    </row>
    <row r="840819" spans="40:40">
      <c r="AN840819" s="319"/>
    </row>
    <row r="840879" spans="40:40">
      <c r="AN840879" s="319"/>
    </row>
    <row r="840939" spans="40:40">
      <c r="AN840939" s="319"/>
    </row>
    <row r="840999" spans="40:40">
      <c r="AN840999" s="319"/>
    </row>
    <row r="841059" spans="40:40">
      <c r="AN841059" s="319"/>
    </row>
    <row r="841119" spans="40:40">
      <c r="AN841119" s="319"/>
    </row>
    <row r="841179" spans="40:40">
      <c r="AN841179" s="319"/>
    </row>
    <row r="841239" spans="40:40">
      <c r="AN841239" s="319"/>
    </row>
    <row r="841299" spans="40:40">
      <c r="AN841299" s="319"/>
    </row>
    <row r="841359" spans="40:40">
      <c r="AN841359" s="319"/>
    </row>
    <row r="841419" spans="40:40">
      <c r="AN841419" s="319"/>
    </row>
    <row r="841479" spans="40:40">
      <c r="AN841479" s="319"/>
    </row>
    <row r="841539" spans="40:40">
      <c r="AN841539" s="319"/>
    </row>
    <row r="841599" spans="40:40">
      <c r="AN841599" s="319"/>
    </row>
    <row r="841659" spans="40:40">
      <c r="AN841659" s="319"/>
    </row>
    <row r="841719" spans="40:40">
      <c r="AN841719" s="319"/>
    </row>
    <row r="841779" spans="40:40">
      <c r="AN841779" s="319"/>
    </row>
    <row r="841839" spans="40:40">
      <c r="AN841839" s="319"/>
    </row>
    <row r="841899" spans="40:40">
      <c r="AN841899" s="319"/>
    </row>
    <row r="841959" spans="40:40">
      <c r="AN841959" s="319"/>
    </row>
    <row r="842019" spans="40:40">
      <c r="AN842019" s="319"/>
    </row>
    <row r="842079" spans="40:40">
      <c r="AN842079" s="319"/>
    </row>
    <row r="842139" spans="40:40">
      <c r="AN842139" s="319"/>
    </row>
    <row r="842199" spans="40:40">
      <c r="AN842199" s="319"/>
    </row>
    <row r="842259" spans="40:40">
      <c r="AN842259" s="319"/>
    </row>
    <row r="842319" spans="40:40">
      <c r="AN842319" s="319"/>
    </row>
    <row r="842379" spans="40:40">
      <c r="AN842379" s="319"/>
    </row>
    <row r="842439" spans="40:40">
      <c r="AN842439" s="319"/>
    </row>
    <row r="842499" spans="40:40">
      <c r="AN842499" s="319"/>
    </row>
    <row r="842559" spans="40:40">
      <c r="AN842559" s="319"/>
    </row>
    <row r="842619" spans="40:40">
      <c r="AN842619" s="319"/>
    </row>
    <row r="842679" spans="40:40">
      <c r="AN842679" s="319"/>
    </row>
    <row r="842739" spans="40:40">
      <c r="AN842739" s="319"/>
    </row>
    <row r="842799" spans="40:40">
      <c r="AN842799" s="319"/>
    </row>
    <row r="842859" spans="40:40">
      <c r="AN842859" s="319"/>
    </row>
    <row r="842919" spans="40:40">
      <c r="AN842919" s="319"/>
    </row>
    <row r="842979" spans="40:40">
      <c r="AN842979" s="319"/>
    </row>
    <row r="843039" spans="40:40">
      <c r="AN843039" s="319"/>
    </row>
    <row r="843099" spans="40:40">
      <c r="AN843099" s="319"/>
    </row>
    <row r="843159" spans="40:40">
      <c r="AN843159" s="319"/>
    </row>
    <row r="843219" spans="40:40">
      <c r="AN843219" s="319"/>
    </row>
    <row r="843279" spans="40:40">
      <c r="AN843279" s="319"/>
    </row>
    <row r="843339" spans="40:40">
      <c r="AN843339" s="319"/>
    </row>
    <row r="843399" spans="40:40">
      <c r="AN843399" s="319"/>
    </row>
    <row r="843459" spans="40:40">
      <c r="AN843459" s="319"/>
    </row>
    <row r="843519" spans="40:40">
      <c r="AN843519" s="319"/>
    </row>
    <row r="843579" spans="40:40">
      <c r="AN843579" s="319"/>
    </row>
    <row r="843639" spans="40:40">
      <c r="AN843639" s="319"/>
    </row>
    <row r="843699" spans="40:40">
      <c r="AN843699" s="319"/>
    </row>
    <row r="843759" spans="40:40">
      <c r="AN843759" s="319"/>
    </row>
    <row r="843819" spans="40:40">
      <c r="AN843819" s="319"/>
    </row>
    <row r="843879" spans="40:40">
      <c r="AN843879" s="319"/>
    </row>
    <row r="843939" spans="40:40">
      <c r="AN843939" s="319"/>
    </row>
    <row r="843999" spans="40:40">
      <c r="AN843999" s="319"/>
    </row>
    <row r="844059" spans="40:40">
      <c r="AN844059" s="319"/>
    </row>
    <row r="844119" spans="40:40">
      <c r="AN844119" s="319"/>
    </row>
    <row r="844179" spans="40:40">
      <c r="AN844179" s="319"/>
    </row>
    <row r="844239" spans="40:40">
      <c r="AN844239" s="319"/>
    </row>
    <row r="844299" spans="40:40">
      <c r="AN844299" s="319"/>
    </row>
    <row r="844359" spans="40:40">
      <c r="AN844359" s="319"/>
    </row>
    <row r="844419" spans="40:40">
      <c r="AN844419" s="319"/>
    </row>
    <row r="844479" spans="40:40">
      <c r="AN844479" s="319"/>
    </row>
    <row r="844539" spans="40:40">
      <c r="AN844539" s="319"/>
    </row>
    <row r="844599" spans="40:40">
      <c r="AN844599" s="319"/>
    </row>
    <row r="844659" spans="40:40">
      <c r="AN844659" s="319"/>
    </row>
    <row r="844719" spans="40:40">
      <c r="AN844719" s="319"/>
    </row>
    <row r="844779" spans="40:40">
      <c r="AN844779" s="319"/>
    </row>
    <row r="844839" spans="40:40">
      <c r="AN844839" s="319"/>
    </row>
    <row r="844899" spans="40:40">
      <c r="AN844899" s="319"/>
    </row>
    <row r="844959" spans="40:40">
      <c r="AN844959" s="319"/>
    </row>
    <row r="845019" spans="40:40">
      <c r="AN845019" s="319"/>
    </row>
    <row r="845079" spans="40:40">
      <c r="AN845079" s="319"/>
    </row>
    <row r="845139" spans="40:40">
      <c r="AN845139" s="319"/>
    </row>
    <row r="845199" spans="40:40">
      <c r="AN845199" s="319"/>
    </row>
    <row r="845259" spans="40:40">
      <c r="AN845259" s="319"/>
    </row>
    <row r="845319" spans="40:40">
      <c r="AN845319" s="319"/>
    </row>
    <row r="845379" spans="40:40">
      <c r="AN845379" s="319"/>
    </row>
    <row r="845439" spans="40:40">
      <c r="AN845439" s="319"/>
    </row>
    <row r="845499" spans="40:40">
      <c r="AN845499" s="319"/>
    </row>
    <row r="845559" spans="40:40">
      <c r="AN845559" s="319"/>
    </row>
    <row r="845619" spans="40:40">
      <c r="AN845619" s="319"/>
    </row>
    <row r="845679" spans="40:40">
      <c r="AN845679" s="319"/>
    </row>
    <row r="845739" spans="40:40">
      <c r="AN845739" s="319"/>
    </row>
    <row r="845799" spans="40:40">
      <c r="AN845799" s="319"/>
    </row>
    <row r="845859" spans="40:40">
      <c r="AN845859" s="319"/>
    </row>
    <row r="845919" spans="40:40">
      <c r="AN845919" s="319"/>
    </row>
    <row r="845979" spans="40:40">
      <c r="AN845979" s="319"/>
    </row>
    <row r="846039" spans="40:40">
      <c r="AN846039" s="319"/>
    </row>
    <row r="846099" spans="40:40">
      <c r="AN846099" s="319"/>
    </row>
    <row r="846159" spans="40:40">
      <c r="AN846159" s="319"/>
    </row>
    <row r="846219" spans="40:40">
      <c r="AN846219" s="319"/>
    </row>
    <row r="846279" spans="40:40">
      <c r="AN846279" s="319"/>
    </row>
    <row r="846339" spans="40:40">
      <c r="AN846339" s="319"/>
    </row>
    <row r="846399" spans="40:40">
      <c r="AN846399" s="319"/>
    </row>
    <row r="846459" spans="40:40">
      <c r="AN846459" s="319"/>
    </row>
    <row r="846519" spans="40:40">
      <c r="AN846519" s="319"/>
    </row>
    <row r="846579" spans="40:40">
      <c r="AN846579" s="319"/>
    </row>
    <row r="846639" spans="40:40">
      <c r="AN846639" s="319"/>
    </row>
    <row r="846699" spans="40:40">
      <c r="AN846699" s="319"/>
    </row>
    <row r="846759" spans="40:40">
      <c r="AN846759" s="319"/>
    </row>
    <row r="846819" spans="40:40">
      <c r="AN846819" s="319"/>
    </row>
    <row r="846879" spans="40:40">
      <c r="AN846879" s="319"/>
    </row>
    <row r="846939" spans="40:40">
      <c r="AN846939" s="319"/>
    </row>
    <row r="846999" spans="40:40">
      <c r="AN846999" s="319"/>
    </row>
    <row r="847059" spans="40:40">
      <c r="AN847059" s="319"/>
    </row>
    <row r="847119" spans="40:40">
      <c r="AN847119" s="319"/>
    </row>
    <row r="847179" spans="40:40">
      <c r="AN847179" s="319"/>
    </row>
    <row r="847239" spans="40:40">
      <c r="AN847239" s="319"/>
    </row>
    <row r="847299" spans="40:40">
      <c r="AN847299" s="319"/>
    </row>
    <row r="847359" spans="40:40">
      <c r="AN847359" s="319"/>
    </row>
    <row r="847419" spans="40:40">
      <c r="AN847419" s="319"/>
    </row>
    <row r="847479" spans="40:40">
      <c r="AN847479" s="319"/>
    </row>
    <row r="847539" spans="40:40">
      <c r="AN847539" s="319"/>
    </row>
    <row r="847599" spans="40:40">
      <c r="AN847599" s="319"/>
    </row>
    <row r="847659" spans="40:40">
      <c r="AN847659" s="319"/>
    </row>
    <row r="847719" spans="40:40">
      <c r="AN847719" s="319"/>
    </row>
    <row r="847779" spans="40:40">
      <c r="AN847779" s="319"/>
    </row>
    <row r="847839" spans="40:40">
      <c r="AN847839" s="319"/>
    </row>
    <row r="847899" spans="40:40">
      <c r="AN847899" s="319"/>
    </row>
    <row r="847959" spans="40:40">
      <c r="AN847959" s="319"/>
    </row>
    <row r="848019" spans="40:40">
      <c r="AN848019" s="319"/>
    </row>
    <row r="848079" spans="40:40">
      <c r="AN848079" s="319"/>
    </row>
    <row r="848139" spans="40:40">
      <c r="AN848139" s="319"/>
    </row>
    <row r="848199" spans="40:40">
      <c r="AN848199" s="319"/>
    </row>
    <row r="848259" spans="40:40">
      <c r="AN848259" s="319"/>
    </row>
    <row r="848319" spans="40:40">
      <c r="AN848319" s="319"/>
    </row>
    <row r="848379" spans="40:40">
      <c r="AN848379" s="319"/>
    </row>
    <row r="848439" spans="40:40">
      <c r="AN848439" s="319"/>
    </row>
    <row r="848499" spans="40:40">
      <c r="AN848499" s="319"/>
    </row>
    <row r="848559" spans="40:40">
      <c r="AN848559" s="319"/>
    </row>
    <row r="848619" spans="40:40">
      <c r="AN848619" s="319"/>
    </row>
    <row r="848679" spans="40:40">
      <c r="AN848679" s="319"/>
    </row>
    <row r="848739" spans="40:40">
      <c r="AN848739" s="319"/>
    </row>
    <row r="848799" spans="40:40">
      <c r="AN848799" s="319"/>
    </row>
    <row r="848859" spans="40:40">
      <c r="AN848859" s="319"/>
    </row>
    <row r="848919" spans="40:40">
      <c r="AN848919" s="319"/>
    </row>
    <row r="848979" spans="40:40">
      <c r="AN848979" s="319"/>
    </row>
    <row r="849039" spans="40:40">
      <c r="AN849039" s="319"/>
    </row>
    <row r="849099" spans="40:40">
      <c r="AN849099" s="319"/>
    </row>
    <row r="849159" spans="40:40">
      <c r="AN849159" s="319"/>
    </row>
    <row r="849219" spans="40:40">
      <c r="AN849219" s="319"/>
    </row>
    <row r="849279" spans="40:40">
      <c r="AN849279" s="319"/>
    </row>
    <row r="849339" spans="40:40">
      <c r="AN849339" s="319"/>
    </row>
    <row r="849399" spans="40:40">
      <c r="AN849399" s="319"/>
    </row>
    <row r="849459" spans="40:40">
      <c r="AN849459" s="319"/>
    </row>
    <row r="849519" spans="40:40">
      <c r="AN849519" s="319"/>
    </row>
    <row r="849579" spans="40:40">
      <c r="AN849579" s="319"/>
    </row>
    <row r="849639" spans="40:40">
      <c r="AN849639" s="319"/>
    </row>
    <row r="849699" spans="40:40">
      <c r="AN849699" s="319"/>
    </row>
    <row r="849759" spans="40:40">
      <c r="AN849759" s="319"/>
    </row>
    <row r="849819" spans="40:40">
      <c r="AN849819" s="319"/>
    </row>
    <row r="849879" spans="40:40">
      <c r="AN849879" s="319"/>
    </row>
    <row r="849939" spans="40:40">
      <c r="AN849939" s="319"/>
    </row>
    <row r="849999" spans="40:40">
      <c r="AN849999" s="319"/>
    </row>
    <row r="850059" spans="40:40">
      <c r="AN850059" s="319"/>
    </row>
    <row r="850119" spans="40:40">
      <c r="AN850119" s="319"/>
    </row>
    <row r="850179" spans="40:40">
      <c r="AN850179" s="319"/>
    </row>
    <row r="850239" spans="40:40">
      <c r="AN850239" s="319"/>
    </row>
    <row r="850299" spans="40:40">
      <c r="AN850299" s="319"/>
    </row>
    <row r="850359" spans="40:40">
      <c r="AN850359" s="319"/>
    </row>
    <row r="850419" spans="40:40">
      <c r="AN850419" s="319"/>
    </row>
    <row r="850479" spans="40:40">
      <c r="AN850479" s="319"/>
    </row>
    <row r="850539" spans="40:40">
      <c r="AN850539" s="319"/>
    </row>
    <row r="850599" spans="40:40">
      <c r="AN850599" s="319"/>
    </row>
    <row r="850659" spans="40:40">
      <c r="AN850659" s="319"/>
    </row>
    <row r="850719" spans="40:40">
      <c r="AN850719" s="319"/>
    </row>
    <row r="850779" spans="40:40">
      <c r="AN850779" s="319"/>
    </row>
    <row r="850839" spans="40:40">
      <c r="AN850839" s="319"/>
    </row>
    <row r="850899" spans="40:40">
      <c r="AN850899" s="319"/>
    </row>
    <row r="850959" spans="40:40">
      <c r="AN850959" s="319"/>
    </row>
    <row r="851019" spans="40:40">
      <c r="AN851019" s="319"/>
    </row>
    <row r="851079" spans="40:40">
      <c r="AN851079" s="319"/>
    </row>
    <row r="851139" spans="40:40">
      <c r="AN851139" s="319"/>
    </row>
    <row r="851199" spans="40:40">
      <c r="AN851199" s="319"/>
    </row>
    <row r="851259" spans="40:40">
      <c r="AN851259" s="319"/>
    </row>
    <row r="851319" spans="40:40">
      <c r="AN851319" s="319"/>
    </row>
    <row r="851379" spans="40:40">
      <c r="AN851379" s="319"/>
    </row>
    <row r="851439" spans="40:40">
      <c r="AN851439" s="319"/>
    </row>
    <row r="851499" spans="40:40">
      <c r="AN851499" s="319"/>
    </row>
    <row r="851559" spans="40:40">
      <c r="AN851559" s="319"/>
    </row>
    <row r="851619" spans="40:40">
      <c r="AN851619" s="319"/>
    </row>
    <row r="851679" spans="40:40">
      <c r="AN851679" s="319"/>
    </row>
    <row r="851739" spans="40:40">
      <c r="AN851739" s="319"/>
    </row>
    <row r="851799" spans="40:40">
      <c r="AN851799" s="319"/>
    </row>
    <row r="851859" spans="40:40">
      <c r="AN851859" s="319"/>
    </row>
    <row r="851919" spans="40:40">
      <c r="AN851919" s="319"/>
    </row>
    <row r="851979" spans="40:40">
      <c r="AN851979" s="319"/>
    </row>
    <row r="852039" spans="40:40">
      <c r="AN852039" s="319"/>
    </row>
    <row r="852099" spans="40:40">
      <c r="AN852099" s="319"/>
    </row>
    <row r="852159" spans="40:40">
      <c r="AN852159" s="319"/>
    </row>
    <row r="852219" spans="40:40">
      <c r="AN852219" s="319"/>
    </row>
    <row r="852279" spans="40:40">
      <c r="AN852279" s="319"/>
    </row>
    <row r="852339" spans="40:40">
      <c r="AN852339" s="319"/>
    </row>
    <row r="852399" spans="40:40">
      <c r="AN852399" s="319"/>
    </row>
    <row r="852459" spans="40:40">
      <c r="AN852459" s="319"/>
    </row>
    <row r="852519" spans="40:40">
      <c r="AN852519" s="319"/>
    </row>
    <row r="852579" spans="40:40">
      <c r="AN852579" s="319"/>
    </row>
    <row r="852639" spans="40:40">
      <c r="AN852639" s="319"/>
    </row>
    <row r="852699" spans="40:40">
      <c r="AN852699" s="319"/>
    </row>
    <row r="852759" spans="40:40">
      <c r="AN852759" s="319"/>
    </row>
    <row r="852819" spans="40:40">
      <c r="AN852819" s="319"/>
    </row>
    <row r="852879" spans="40:40">
      <c r="AN852879" s="319"/>
    </row>
    <row r="852939" spans="40:40">
      <c r="AN852939" s="319"/>
    </row>
    <row r="852999" spans="40:40">
      <c r="AN852999" s="319"/>
    </row>
    <row r="853059" spans="40:40">
      <c r="AN853059" s="319"/>
    </row>
    <row r="853119" spans="40:40">
      <c r="AN853119" s="319"/>
    </row>
    <row r="853179" spans="40:40">
      <c r="AN853179" s="319"/>
    </row>
    <row r="853239" spans="40:40">
      <c r="AN853239" s="319"/>
    </row>
    <row r="853299" spans="40:40">
      <c r="AN853299" s="319"/>
    </row>
    <row r="853359" spans="40:40">
      <c r="AN853359" s="319"/>
    </row>
    <row r="853419" spans="40:40">
      <c r="AN853419" s="319"/>
    </row>
    <row r="853479" spans="40:40">
      <c r="AN853479" s="319"/>
    </row>
    <row r="853539" spans="40:40">
      <c r="AN853539" s="319"/>
    </row>
    <row r="853599" spans="40:40">
      <c r="AN853599" s="319"/>
    </row>
    <row r="853659" spans="40:40">
      <c r="AN853659" s="319"/>
    </row>
    <row r="853719" spans="40:40">
      <c r="AN853719" s="319"/>
    </row>
    <row r="853779" spans="40:40">
      <c r="AN853779" s="319"/>
    </row>
    <row r="853839" spans="40:40">
      <c r="AN853839" s="319"/>
    </row>
    <row r="853899" spans="40:40">
      <c r="AN853899" s="319"/>
    </row>
    <row r="853959" spans="40:40">
      <c r="AN853959" s="319"/>
    </row>
    <row r="854019" spans="40:40">
      <c r="AN854019" s="319"/>
    </row>
    <row r="854079" spans="40:40">
      <c r="AN854079" s="319"/>
    </row>
    <row r="854139" spans="40:40">
      <c r="AN854139" s="319"/>
    </row>
    <row r="854199" spans="40:40">
      <c r="AN854199" s="319"/>
    </row>
    <row r="854259" spans="40:40">
      <c r="AN854259" s="319"/>
    </row>
    <row r="854319" spans="40:40">
      <c r="AN854319" s="319"/>
    </row>
    <row r="854379" spans="40:40">
      <c r="AN854379" s="319"/>
    </row>
    <row r="854439" spans="40:40">
      <c r="AN854439" s="319"/>
    </row>
    <row r="854499" spans="40:40">
      <c r="AN854499" s="319"/>
    </row>
    <row r="854559" spans="40:40">
      <c r="AN854559" s="319"/>
    </row>
    <row r="854619" spans="40:40">
      <c r="AN854619" s="319"/>
    </row>
    <row r="854679" spans="40:40">
      <c r="AN854679" s="319"/>
    </row>
    <row r="854739" spans="40:40">
      <c r="AN854739" s="319"/>
    </row>
    <row r="854799" spans="40:40">
      <c r="AN854799" s="319"/>
    </row>
    <row r="854859" spans="40:40">
      <c r="AN854859" s="319"/>
    </row>
    <row r="854919" spans="40:40">
      <c r="AN854919" s="319"/>
    </row>
    <row r="854979" spans="40:40">
      <c r="AN854979" s="319"/>
    </row>
    <row r="855039" spans="40:40">
      <c r="AN855039" s="319"/>
    </row>
    <row r="855099" spans="40:40">
      <c r="AN855099" s="319"/>
    </row>
    <row r="855159" spans="40:40">
      <c r="AN855159" s="319"/>
    </row>
    <row r="855219" spans="40:40">
      <c r="AN855219" s="319"/>
    </row>
    <row r="855279" spans="40:40">
      <c r="AN855279" s="319"/>
    </row>
    <row r="855339" spans="40:40">
      <c r="AN855339" s="319"/>
    </row>
    <row r="855399" spans="40:40">
      <c r="AN855399" s="319"/>
    </row>
    <row r="855459" spans="40:40">
      <c r="AN855459" s="319"/>
    </row>
    <row r="855519" spans="40:40">
      <c r="AN855519" s="319"/>
    </row>
    <row r="855579" spans="40:40">
      <c r="AN855579" s="319"/>
    </row>
    <row r="855639" spans="40:40">
      <c r="AN855639" s="319"/>
    </row>
    <row r="855699" spans="40:40">
      <c r="AN855699" s="319"/>
    </row>
    <row r="855759" spans="40:40">
      <c r="AN855759" s="319"/>
    </row>
    <row r="855819" spans="40:40">
      <c r="AN855819" s="319"/>
    </row>
    <row r="855879" spans="40:40">
      <c r="AN855879" s="319"/>
    </row>
    <row r="855939" spans="40:40">
      <c r="AN855939" s="319"/>
    </row>
    <row r="855999" spans="40:40">
      <c r="AN855999" s="319"/>
    </row>
    <row r="856059" spans="40:40">
      <c r="AN856059" s="319"/>
    </row>
    <row r="856119" spans="40:40">
      <c r="AN856119" s="319"/>
    </row>
    <row r="856179" spans="40:40">
      <c r="AN856179" s="319"/>
    </row>
    <row r="856239" spans="40:40">
      <c r="AN856239" s="319"/>
    </row>
    <row r="856299" spans="40:40">
      <c r="AN856299" s="319"/>
    </row>
    <row r="856359" spans="40:40">
      <c r="AN856359" s="319"/>
    </row>
    <row r="856419" spans="40:40">
      <c r="AN856419" s="319"/>
    </row>
    <row r="856479" spans="40:40">
      <c r="AN856479" s="319"/>
    </row>
    <row r="856539" spans="40:40">
      <c r="AN856539" s="319"/>
    </row>
    <row r="856599" spans="40:40">
      <c r="AN856599" s="319"/>
    </row>
    <row r="856659" spans="40:40">
      <c r="AN856659" s="319"/>
    </row>
    <row r="856719" spans="40:40">
      <c r="AN856719" s="319"/>
    </row>
    <row r="856779" spans="40:40">
      <c r="AN856779" s="319"/>
    </row>
    <row r="856839" spans="40:40">
      <c r="AN856839" s="319"/>
    </row>
    <row r="856899" spans="40:40">
      <c r="AN856899" s="319"/>
    </row>
    <row r="856959" spans="40:40">
      <c r="AN856959" s="319"/>
    </row>
    <row r="857019" spans="40:40">
      <c r="AN857019" s="319"/>
    </row>
    <row r="857079" spans="40:40">
      <c r="AN857079" s="319"/>
    </row>
    <row r="857139" spans="40:40">
      <c r="AN857139" s="319"/>
    </row>
    <row r="857199" spans="40:40">
      <c r="AN857199" s="319"/>
    </row>
    <row r="857259" spans="40:40">
      <c r="AN857259" s="319"/>
    </row>
    <row r="857319" spans="40:40">
      <c r="AN857319" s="319"/>
    </row>
    <row r="857379" spans="40:40">
      <c r="AN857379" s="319"/>
    </row>
    <row r="857439" spans="40:40">
      <c r="AN857439" s="319"/>
    </row>
    <row r="857499" spans="40:40">
      <c r="AN857499" s="319"/>
    </row>
    <row r="857559" spans="40:40">
      <c r="AN857559" s="319"/>
    </row>
    <row r="857619" spans="40:40">
      <c r="AN857619" s="319"/>
    </row>
    <row r="857679" spans="40:40">
      <c r="AN857679" s="319"/>
    </row>
    <row r="857739" spans="40:40">
      <c r="AN857739" s="319"/>
    </row>
    <row r="857799" spans="40:40">
      <c r="AN857799" s="319"/>
    </row>
    <row r="857859" spans="40:40">
      <c r="AN857859" s="319"/>
    </row>
    <row r="857919" spans="40:40">
      <c r="AN857919" s="319"/>
    </row>
    <row r="857979" spans="40:40">
      <c r="AN857979" s="319"/>
    </row>
    <row r="858039" spans="40:40">
      <c r="AN858039" s="319"/>
    </row>
    <row r="858099" spans="40:40">
      <c r="AN858099" s="319"/>
    </row>
    <row r="858159" spans="40:40">
      <c r="AN858159" s="319"/>
    </row>
    <row r="858219" spans="40:40">
      <c r="AN858219" s="319"/>
    </row>
    <row r="858279" spans="40:40">
      <c r="AN858279" s="319"/>
    </row>
    <row r="858339" spans="40:40">
      <c r="AN858339" s="319"/>
    </row>
    <row r="858399" spans="40:40">
      <c r="AN858399" s="319"/>
    </row>
    <row r="858459" spans="40:40">
      <c r="AN858459" s="319"/>
    </row>
    <row r="858519" spans="40:40">
      <c r="AN858519" s="319"/>
    </row>
    <row r="858579" spans="40:40">
      <c r="AN858579" s="319"/>
    </row>
    <row r="858639" spans="40:40">
      <c r="AN858639" s="319"/>
    </row>
    <row r="858699" spans="40:40">
      <c r="AN858699" s="319"/>
    </row>
    <row r="858759" spans="40:40">
      <c r="AN858759" s="319"/>
    </row>
    <row r="858819" spans="40:40">
      <c r="AN858819" s="319"/>
    </row>
    <row r="858879" spans="40:40">
      <c r="AN858879" s="319"/>
    </row>
    <row r="858939" spans="40:40">
      <c r="AN858939" s="319"/>
    </row>
    <row r="858999" spans="40:40">
      <c r="AN858999" s="319"/>
    </row>
    <row r="859059" spans="40:40">
      <c r="AN859059" s="319"/>
    </row>
    <row r="859119" spans="40:40">
      <c r="AN859119" s="319"/>
    </row>
    <row r="859179" spans="40:40">
      <c r="AN859179" s="319"/>
    </row>
    <row r="859239" spans="40:40">
      <c r="AN859239" s="319"/>
    </row>
    <row r="859299" spans="40:40">
      <c r="AN859299" s="319"/>
    </row>
    <row r="859359" spans="40:40">
      <c r="AN859359" s="319"/>
    </row>
    <row r="859419" spans="40:40">
      <c r="AN859419" s="319"/>
    </row>
    <row r="859479" spans="40:40">
      <c r="AN859479" s="319"/>
    </row>
    <row r="859539" spans="40:40">
      <c r="AN859539" s="319"/>
    </row>
    <row r="859599" spans="40:40">
      <c r="AN859599" s="319"/>
    </row>
    <row r="859659" spans="40:40">
      <c r="AN859659" s="319"/>
    </row>
    <row r="859719" spans="40:40">
      <c r="AN859719" s="319"/>
    </row>
    <row r="859779" spans="40:40">
      <c r="AN859779" s="319"/>
    </row>
    <row r="859839" spans="40:40">
      <c r="AN859839" s="319"/>
    </row>
    <row r="859899" spans="40:40">
      <c r="AN859899" s="319"/>
    </row>
    <row r="859959" spans="40:40">
      <c r="AN859959" s="319"/>
    </row>
    <row r="860019" spans="40:40">
      <c r="AN860019" s="319"/>
    </row>
    <row r="860079" spans="40:40">
      <c r="AN860079" s="319"/>
    </row>
    <row r="860139" spans="40:40">
      <c r="AN860139" s="319"/>
    </row>
    <row r="860199" spans="40:40">
      <c r="AN860199" s="319"/>
    </row>
    <row r="860259" spans="40:40">
      <c r="AN860259" s="319"/>
    </row>
    <row r="860319" spans="40:40">
      <c r="AN860319" s="319"/>
    </row>
    <row r="860379" spans="40:40">
      <c r="AN860379" s="319"/>
    </row>
    <row r="860439" spans="40:40">
      <c r="AN860439" s="319"/>
    </row>
    <row r="860499" spans="40:40">
      <c r="AN860499" s="319"/>
    </row>
    <row r="860559" spans="40:40">
      <c r="AN860559" s="319"/>
    </row>
    <row r="860619" spans="40:40">
      <c r="AN860619" s="319"/>
    </row>
    <row r="860679" spans="40:40">
      <c r="AN860679" s="319"/>
    </row>
    <row r="860739" spans="40:40">
      <c r="AN860739" s="319"/>
    </row>
    <row r="860799" spans="40:40">
      <c r="AN860799" s="319"/>
    </row>
    <row r="860859" spans="40:40">
      <c r="AN860859" s="319"/>
    </row>
    <row r="860919" spans="40:40">
      <c r="AN860919" s="319"/>
    </row>
    <row r="860979" spans="40:40">
      <c r="AN860979" s="319"/>
    </row>
    <row r="861039" spans="40:40">
      <c r="AN861039" s="319"/>
    </row>
    <row r="861099" spans="40:40">
      <c r="AN861099" s="319"/>
    </row>
    <row r="861159" spans="40:40">
      <c r="AN861159" s="319"/>
    </row>
    <row r="861219" spans="40:40">
      <c r="AN861219" s="319"/>
    </row>
    <row r="861279" spans="40:40">
      <c r="AN861279" s="319"/>
    </row>
    <row r="861339" spans="40:40">
      <c r="AN861339" s="319"/>
    </row>
    <row r="861399" spans="40:40">
      <c r="AN861399" s="319"/>
    </row>
    <row r="861459" spans="40:40">
      <c r="AN861459" s="319"/>
    </row>
    <row r="861519" spans="40:40">
      <c r="AN861519" s="319"/>
    </row>
    <row r="861579" spans="40:40">
      <c r="AN861579" s="319"/>
    </row>
    <row r="861639" spans="40:40">
      <c r="AN861639" s="319"/>
    </row>
    <row r="861699" spans="40:40">
      <c r="AN861699" s="319"/>
    </row>
    <row r="861759" spans="40:40">
      <c r="AN861759" s="319"/>
    </row>
    <row r="861819" spans="40:40">
      <c r="AN861819" s="319"/>
    </row>
    <row r="861879" spans="40:40">
      <c r="AN861879" s="319"/>
    </row>
    <row r="861939" spans="40:40">
      <c r="AN861939" s="319"/>
    </row>
    <row r="861999" spans="40:40">
      <c r="AN861999" s="319"/>
    </row>
    <row r="862059" spans="40:40">
      <c r="AN862059" s="319"/>
    </row>
    <row r="862119" spans="40:40">
      <c r="AN862119" s="319"/>
    </row>
    <row r="862179" spans="40:40">
      <c r="AN862179" s="319"/>
    </row>
    <row r="862239" spans="40:40">
      <c r="AN862239" s="319"/>
    </row>
    <row r="862299" spans="40:40">
      <c r="AN862299" s="319"/>
    </row>
    <row r="862359" spans="40:40">
      <c r="AN862359" s="319"/>
    </row>
    <row r="862419" spans="40:40">
      <c r="AN862419" s="319"/>
    </row>
    <row r="862479" spans="40:40">
      <c r="AN862479" s="319"/>
    </row>
    <row r="862539" spans="40:40">
      <c r="AN862539" s="319"/>
    </row>
    <row r="862599" spans="40:40">
      <c r="AN862599" s="319"/>
    </row>
    <row r="862659" spans="40:40">
      <c r="AN862659" s="319"/>
    </row>
    <row r="862719" spans="40:40">
      <c r="AN862719" s="319"/>
    </row>
    <row r="862779" spans="40:40">
      <c r="AN862779" s="319"/>
    </row>
    <row r="862839" spans="40:40">
      <c r="AN862839" s="319"/>
    </row>
    <row r="862899" spans="40:40">
      <c r="AN862899" s="319"/>
    </row>
    <row r="862959" spans="40:40">
      <c r="AN862959" s="319"/>
    </row>
    <row r="863019" spans="40:40">
      <c r="AN863019" s="319"/>
    </row>
    <row r="863079" spans="40:40">
      <c r="AN863079" s="319"/>
    </row>
    <row r="863139" spans="40:40">
      <c r="AN863139" s="319"/>
    </row>
    <row r="863199" spans="40:40">
      <c r="AN863199" s="319"/>
    </row>
    <row r="863259" spans="40:40">
      <c r="AN863259" s="319"/>
    </row>
    <row r="863319" spans="40:40">
      <c r="AN863319" s="319"/>
    </row>
    <row r="863379" spans="40:40">
      <c r="AN863379" s="319"/>
    </row>
    <row r="863439" spans="40:40">
      <c r="AN863439" s="319"/>
    </row>
    <row r="863499" spans="40:40">
      <c r="AN863499" s="319"/>
    </row>
    <row r="863559" spans="40:40">
      <c r="AN863559" s="319"/>
    </row>
    <row r="863619" spans="40:40">
      <c r="AN863619" s="319"/>
    </row>
    <row r="863679" spans="40:40">
      <c r="AN863679" s="319"/>
    </row>
    <row r="863739" spans="40:40">
      <c r="AN863739" s="319"/>
    </row>
    <row r="863799" spans="40:40">
      <c r="AN863799" s="319"/>
    </row>
    <row r="863859" spans="40:40">
      <c r="AN863859" s="319"/>
    </row>
    <row r="863919" spans="40:40">
      <c r="AN863919" s="319"/>
    </row>
    <row r="863979" spans="40:40">
      <c r="AN863979" s="319"/>
    </row>
    <row r="864039" spans="40:40">
      <c r="AN864039" s="319"/>
    </row>
    <row r="864099" spans="40:40">
      <c r="AN864099" s="319"/>
    </row>
    <row r="864159" spans="40:40">
      <c r="AN864159" s="319"/>
    </row>
    <row r="864219" spans="40:40">
      <c r="AN864219" s="319"/>
    </row>
    <row r="864279" spans="40:40">
      <c r="AN864279" s="319"/>
    </row>
    <row r="864339" spans="40:40">
      <c r="AN864339" s="319"/>
    </row>
    <row r="864399" spans="40:40">
      <c r="AN864399" s="319"/>
    </row>
    <row r="864459" spans="40:40">
      <c r="AN864459" s="319"/>
    </row>
    <row r="864519" spans="40:40">
      <c r="AN864519" s="319"/>
    </row>
    <row r="864579" spans="40:40">
      <c r="AN864579" s="319"/>
    </row>
    <row r="864639" spans="40:40">
      <c r="AN864639" s="319"/>
    </row>
    <row r="864699" spans="40:40">
      <c r="AN864699" s="319"/>
    </row>
    <row r="864759" spans="40:40">
      <c r="AN864759" s="319"/>
    </row>
    <row r="864819" spans="40:40">
      <c r="AN864819" s="319"/>
    </row>
    <row r="864879" spans="40:40">
      <c r="AN864879" s="319"/>
    </row>
    <row r="864939" spans="40:40">
      <c r="AN864939" s="319"/>
    </row>
    <row r="864999" spans="40:40">
      <c r="AN864999" s="319"/>
    </row>
    <row r="865059" spans="40:40">
      <c r="AN865059" s="319"/>
    </row>
    <row r="865119" spans="40:40">
      <c r="AN865119" s="319"/>
    </row>
    <row r="865179" spans="40:40">
      <c r="AN865179" s="319"/>
    </row>
    <row r="865239" spans="40:40">
      <c r="AN865239" s="319"/>
    </row>
    <row r="865299" spans="40:40">
      <c r="AN865299" s="319"/>
    </row>
    <row r="865359" spans="40:40">
      <c r="AN865359" s="319"/>
    </row>
    <row r="865419" spans="40:40">
      <c r="AN865419" s="319"/>
    </row>
    <row r="865479" spans="40:40">
      <c r="AN865479" s="319"/>
    </row>
    <row r="865539" spans="40:40">
      <c r="AN865539" s="319"/>
    </row>
    <row r="865599" spans="40:40">
      <c r="AN865599" s="319"/>
    </row>
    <row r="865659" spans="40:40">
      <c r="AN865659" s="319"/>
    </row>
    <row r="865719" spans="40:40">
      <c r="AN865719" s="319"/>
    </row>
    <row r="865779" spans="40:40">
      <c r="AN865779" s="319"/>
    </row>
    <row r="865839" spans="40:40">
      <c r="AN865839" s="319"/>
    </row>
    <row r="865899" spans="40:40">
      <c r="AN865899" s="319"/>
    </row>
    <row r="865959" spans="40:40">
      <c r="AN865959" s="319"/>
    </row>
    <row r="866019" spans="40:40">
      <c r="AN866019" s="319"/>
    </row>
    <row r="866079" spans="40:40">
      <c r="AN866079" s="319"/>
    </row>
    <row r="866139" spans="40:40">
      <c r="AN866139" s="319"/>
    </row>
    <row r="866199" spans="40:40">
      <c r="AN866199" s="319"/>
    </row>
    <row r="866259" spans="40:40">
      <c r="AN866259" s="319"/>
    </row>
    <row r="866319" spans="40:40">
      <c r="AN866319" s="319"/>
    </row>
    <row r="866379" spans="40:40">
      <c r="AN866379" s="319"/>
    </row>
    <row r="866439" spans="40:40">
      <c r="AN866439" s="319"/>
    </row>
    <row r="866499" spans="40:40">
      <c r="AN866499" s="319"/>
    </row>
    <row r="866559" spans="40:40">
      <c r="AN866559" s="319"/>
    </row>
    <row r="866619" spans="40:40">
      <c r="AN866619" s="319"/>
    </row>
    <row r="866679" spans="40:40">
      <c r="AN866679" s="319"/>
    </row>
    <row r="866739" spans="40:40">
      <c r="AN866739" s="319"/>
    </row>
    <row r="866799" spans="40:40">
      <c r="AN866799" s="319"/>
    </row>
    <row r="866859" spans="40:40">
      <c r="AN866859" s="319"/>
    </row>
    <row r="866919" spans="40:40">
      <c r="AN866919" s="319"/>
    </row>
    <row r="866979" spans="40:40">
      <c r="AN866979" s="319"/>
    </row>
    <row r="867039" spans="40:40">
      <c r="AN867039" s="319"/>
    </row>
    <row r="867099" spans="40:40">
      <c r="AN867099" s="319"/>
    </row>
    <row r="867159" spans="40:40">
      <c r="AN867159" s="319"/>
    </row>
    <row r="867219" spans="40:40">
      <c r="AN867219" s="319"/>
    </row>
    <row r="867279" spans="40:40">
      <c r="AN867279" s="319"/>
    </row>
    <row r="867339" spans="40:40">
      <c r="AN867339" s="319"/>
    </row>
    <row r="867399" spans="40:40">
      <c r="AN867399" s="319"/>
    </row>
    <row r="867459" spans="40:40">
      <c r="AN867459" s="319"/>
    </row>
    <row r="867519" spans="40:40">
      <c r="AN867519" s="319"/>
    </row>
    <row r="867579" spans="40:40">
      <c r="AN867579" s="319"/>
    </row>
    <row r="867639" spans="40:40">
      <c r="AN867639" s="319"/>
    </row>
    <row r="867699" spans="40:40">
      <c r="AN867699" s="319"/>
    </row>
    <row r="867759" spans="40:40">
      <c r="AN867759" s="319"/>
    </row>
    <row r="867819" spans="40:40">
      <c r="AN867819" s="319"/>
    </row>
    <row r="867879" spans="40:40">
      <c r="AN867879" s="319"/>
    </row>
    <row r="867939" spans="40:40">
      <c r="AN867939" s="319"/>
    </row>
    <row r="867999" spans="40:40">
      <c r="AN867999" s="319"/>
    </row>
    <row r="868059" spans="40:40">
      <c r="AN868059" s="319"/>
    </row>
    <row r="868119" spans="40:40">
      <c r="AN868119" s="319"/>
    </row>
    <row r="868179" spans="40:40">
      <c r="AN868179" s="319"/>
    </row>
    <row r="868239" spans="40:40">
      <c r="AN868239" s="319"/>
    </row>
    <row r="868299" spans="40:40">
      <c r="AN868299" s="319"/>
    </row>
    <row r="868359" spans="40:40">
      <c r="AN868359" s="319"/>
    </row>
    <row r="868419" spans="40:40">
      <c r="AN868419" s="319"/>
    </row>
    <row r="868479" spans="40:40">
      <c r="AN868479" s="319"/>
    </row>
    <row r="868539" spans="40:40">
      <c r="AN868539" s="319"/>
    </row>
    <row r="868599" spans="40:40">
      <c r="AN868599" s="319"/>
    </row>
    <row r="868659" spans="40:40">
      <c r="AN868659" s="319"/>
    </row>
    <row r="868719" spans="40:40">
      <c r="AN868719" s="319"/>
    </row>
    <row r="868779" spans="40:40">
      <c r="AN868779" s="319"/>
    </row>
    <row r="868839" spans="40:40">
      <c r="AN868839" s="319"/>
    </row>
    <row r="868899" spans="40:40">
      <c r="AN868899" s="319"/>
    </row>
    <row r="868959" spans="40:40">
      <c r="AN868959" s="319"/>
    </row>
    <row r="869019" spans="40:40">
      <c r="AN869019" s="319"/>
    </row>
    <row r="869079" spans="40:40">
      <c r="AN869079" s="319"/>
    </row>
    <row r="869139" spans="40:40">
      <c r="AN869139" s="319"/>
    </row>
    <row r="869199" spans="40:40">
      <c r="AN869199" s="319"/>
    </row>
    <row r="869259" spans="40:40">
      <c r="AN869259" s="319"/>
    </row>
    <row r="869319" spans="40:40">
      <c r="AN869319" s="319"/>
    </row>
    <row r="869379" spans="40:40">
      <c r="AN869379" s="319"/>
    </row>
    <row r="869439" spans="40:40">
      <c r="AN869439" s="319"/>
    </row>
    <row r="869499" spans="40:40">
      <c r="AN869499" s="319"/>
    </row>
    <row r="869559" spans="40:40">
      <c r="AN869559" s="319"/>
    </row>
    <row r="869619" spans="40:40">
      <c r="AN869619" s="319"/>
    </row>
    <row r="869679" spans="40:40">
      <c r="AN869679" s="319"/>
    </row>
    <row r="869739" spans="40:40">
      <c r="AN869739" s="319"/>
    </row>
    <row r="869799" spans="40:40">
      <c r="AN869799" s="319"/>
    </row>
    <row r="869859" spans="40:40">
      <c r="AN869859" s="319"/>
    </row>
    <row r="869919" spans="40:40">
      <c r="AN869919" s="319"/>
    </row>
    <row r="869979" spans="40:40">
      <c r="AN869979" s="319"/>
    </row>
    <row r="870039" spans="40:40">
      <c r="AN870039" s="319"/>
    </row>
    <row r="870099" spans="40:40">
      <c r="AN870099" s="319"/>
    </row>
    <row r="870159" spans="40:40">
      <c r="AN870159" s="319"/>
    </row>
    <row r="870219" spans="40:40">
      <c r="AN870219" s="319"/>
    </row>
    <row r="870279" spans="40:40">
      <c r="AN870279" s="319"/>
    </row>
    <row r="870339" spans="40:40">
      <c r="AN870339" s="319"/>
    </row>
    <row r="870399" spans="40:40">
      <c r="AN870399" s="319"/>
    </row>
    <row r="870459" spans="40:40">
      <c r="AN870459" s="319"/>
    </row>
    <row r="870519" spans="40:40">
      <c r="AN870519" s="319"/>
    </row>
    <row r="870579" spans="40:40">
      <c r="AN870579" s="319"/>
    </row>
    <row r="870639" spans="40:40">
      <c r="AN870639" s="319"/>
    </row>
    <row r="870699" spans="40:40">
      <c r="AN870699" s="319"/>
    </row>
    <row r="870759" spans="40:40">
      <c r="AN870759" s="319"/>
    </row>
    <row r="870819" spans="40:40">
      <c r="AN870819" s="319"/>
    </row>
    <row r="870879" spans="40:40">
      <c r="AN870879" s="319"/>
    </row>
    <row r="870939" spans="40:40">
      <c r="AN870939" s="319"/>
    </row>
    <row r="870999" spans="40:40">
      <c r="AN870999" s="319"/>
    </row>
    <row r="871059" spans="40:40">
      <c r="AN871059" s="319"/>
    </row>
    <row r="871119" spans="40:40">
      <c r="AN871119" s="319"/>
    </row>
    <row r="871179" spans="40:40">
      <c r="AN871179" s="319"/>
    </row>
    <row r="871239" spans="40:40">
      <c r="AN871239" s="319"/>
    </row>
    <row r="871299" spans="40:40">
      <c r="AN871299" s="319"/>
    </row>
    <row r="871359" spans="40:40">
      <c r="AN871359" s="319"/>
    </row>
    <row r="871419" spans="40:40">
      <c r="AN871419" s="319"/>
    </row>
    <row r="871479" spans="40:40">
      <c r="AN871479" s="319"/>
    </row>
    <row r="871539" spans="40:40">
      <c r="AN871539" s="319"/>
    </row>
    <row r="871599" spans="40:40">
      <c r="AN871599" s="319"/>
    </row>
    <row r="871659" spans="40:40">
      <c r="AN871659" s="319"/>
    </row>
    <row r="871719" spans="40:40">
      <c r="AN871719" s="319"/>
    </row>
    <row r="871779" spans="40:40">
      <c r="AN871779" s="319"/>
    </row>
    <row r="871839" spans="40:40">
      <c r="AN871839" s="319"/>
    </row>
    <row r="871899" spans="40:40">
      <c r="AN871899" s="319"/>
    </row>
    <row r="871959" spans="40:40">
      <c r="AN871959" s="319"/>
    </row>
    <row r="872019" spans="40:40">
      <c r="AN872019" s="319"/>
    </row>
    <row r="872079" spans="40:40">
      <c r="AN872079" s="319"/>
    </row>
    <row r="872139" spans="40:40">
      <c r="AN872139" s="319"/>
    </row>
    <row r="872199" spans="40:40">
      <c r="AN872199" s="319"/>
    </row>
    <row r="872259" spans="40:40">
      <c r="AN872259" s="319"/>
    </row>
    <row r="872319" spans="40:40">
      <c r="AN872319" s="319"/>
    </row>
    <row r="872379" spans="40:40">
      <c r="AN872379" s="319"/>
    </row>
    <row r="872439" spans="40:40">
      <c r="AN872439" s="319"/>
    </row>
    <row r="872499" spans="40:40">
      <c r="AN872499" s="319"/>
    </row>
    <row r="872559" spans="40:40">
      <c r="AN872559" s="319"/>
    </row>
    <row r="872619" spans="40:40">
      <c r="AN872619" s="319"/>
    </row>
    <row r="872679" spans="40:40">
      <c r="AN872679" s="319"/>
    </row>
    <row r="872739" spans="40:40">
      <c r="AN872739" s="319"/>
    </row>
    <row r="872799" spans="40:40">
      <c r="AN872799" s="319"/>
    </row>
    <row r="872859" spans="40:40">
      <c r="AN872859" s="319"/>
    </row>
    <row r="872919" spans="40:40">
      <c r="AN872919" s="319"/>
    </row>
    <row r="872979" spans="40:40">
      <c r="AN872979" s="319"/>
    </row>
    <row r="873039" spans="40:40">
      <c r="AN873039" s="319"/>
    </row>
    <row r="873099" spans="40:40">
      <c r="AN873099" s="319"/>
    </row>
    <row r="873159" spans="40:40">
      <c r="AN873159" s="319"/>
    </row>
    <row r="873219" spans="40:40">
      <c r="AN873219" s="319"/>
    </row>
    <row r="873279" spans="40:40">
      <c r="AN873279" s="319"/>
    </row>
    <row r="873339" spans="40:40">
      <c r="AN873339" s="319"/>
    </row>
    <row r="873399" spans="40:40">
      <c r="AN873399" s="319"/>
    </row>
    <row r="873459" spans="40:40">
      <c r="AN873459" s="319"/>
    </row>
    <row r="873519" spans="40:40">
      <c r="AN873519" s="319"/>
    </row>
    <row r="873579" spans="40:40">
      <c r="AN873579" s="319"/>
    </row>
    <row r="873639" spans="40:40">
      <c r="AN873639" s="319"/>
    </row>
    <row r="873699" spans="40:40">
      <c r="AN873699" s="319"/>
    </row>
    <row r="873759" spans="40:40">
      <c r="AN873759" s="319"/>
    </row>
    <row r="873819" spans="40:40">
      <c r="AN873819" s="319"/>
    </row>
    <row r="873879" spans="40:40">
      <c r="AN873879" s="319"/>
    </row>
    <row r="873939" spans="40:40">
      <c r="AN873939" s="319"/>
    </row>
    <row r="873999" spans="40:40">
      <c r="AN873999" s="319"/>
    </row>
    <row r="874059" spans="40:40">
      <c r="AN874059" s="319"/>
    </row>
    <row r="874119" spans="40:40">
      <c r="AN874119" s="319"/>
    </row>
    <row r="874179" spans="40:40">
      <c r="AN874179" s="319"/>
    </row>
    <row r="874239" spans="40:40">
      <c r="AN874239" s="319"/>
    </row>
    <row r="874299" spans="40:40">
      <c r="AN874299" s="319"/>
    </row>
    <row r="874359" spans="40:40">
      <c r="AN874359" s="319"/>
    </row>
    <row r="874419" spans="40:40">
      <c r="AN874419" s="319"/>
    </row>
    <row r="874479" spans="40:40">
      <c r="AN874479" s="319"/>
    </row>
    <row r="874539" spans="40:40">
      <c r="AN874539" s="319"/>
    </row>
    <row r="874599" spans="40:40">
      <c r="AN874599" s="319"/>
    </row>
    <row r="874659" spans="40:40">
      <c r="AN874659" s="319"/>
    </row>
    <row r="874719" spans="40:40">
      <c r="AN874719" s="319"/>
    </row>
    <row r="874779" spans="40:40">
      <c r="AN874779" s="319"/>
    </row>
    <row r="874839" spans="40:40">
      <c r="AN874839" s="319"/>
    </row>
    <row r="874899" spans="40:40">
      <c r="AN874899" s="319"/>
    </row>
    <row r="874959" spans="40:40">
      <c r="AN874959" s="319"/>
    </row>
    <row r="875019" spans="40:40">
      <c r="AN875019" s="319"/>
    </row>
    <row r="875079" spans="40:40">
      <c r="AN875079" s="319"/>
    </row>
    <row r="875139" spans="40:40">
      <c r="AN875139" s="319"/>
    </row>
    <row r="875199" spans="40:40">
      <c r="AN875199" s="319"/>
    </row>
    <row r="875259" spans="40:40">
      <c r="AN875259" s="319"/>
    </row>
    <row r="875319" spans="40:40">
      <c r="AN875319" s="319"/>
    </row>
    <row r="875379" spans="40:40">
      <c r="AN875379" s="319"/>
    </row>
    <row r="875439" spans="40:40">
      <c r="AN875439" s="319"/>
    </row>
    <row r="875499" spans="40:40">
      <c r="AN875499" s="319"/>
    </row>
    <row r="875559" spans="40:40">
      <c r="AN875559" s="319"/>
    </row>
    <row r="875619" spans="40:40">
      <c r="AN875619" s="319"/>
    </row>
    <row r="875679" spans="40:40">
      <c r="AN875679" s="319"/>
    </row>
    <row r="875739" spans="40:40">
      <c r="AN875739" s="319"/>
    </row>
    <row r="875799" spans="40:40">
      <c r="AN875799" s="319"/>
    </row>
    <row r="875859" spans="40:40">
      <c r="AN875859" s="319"/>
    </row>
    <row r="875919" spans="40:40">
      <c r="AN875919" s="319"/>
    </row>
    <row r="875979" spans="40:40">
      <c r="AN875979" s="319"/>
    </row>
    <row r="876039" spans="40:40">
      <c r="AN876039" s="319"/>
    </row>
    <row r="876099" spans="40:40">
      <c r="AN876099" s="319"/>
    </row>
    <row r="876159" spans="40:40">
      <c r="AN876159" s="319"/>
    </row>
    <row r="876219" spans="40:40">
      <c r="AN876219" s="319"/>
    </row>
    <row r="876279" spans="40:40">
      <c r="AN876279" s="319"/>
    </row>
    <row r="876339" spans="40:40">
      <c r="AN876339" s="319"/>
    </row>
    <row r="876399" spans="40:40">
      <c r="AN876399" s="319"/>
    </row>
    <row r="876459" spans="40:40">
      <c r="AN876459" s="319"/>
    </row>
    <row r="876519" spans="40:40">
      <c r="AN876519" s="319"/>
    </row>
    <row r="876579" spans="40:40">
      <c r="AN876579" s="319"/>
    </row>
    <row r="876639" spans="40:40">
      <c r="AN876639" s="319"/>
    </row>
    <row r="876699" spans="40:40">
      <c r="AN876699" s="319"/>
    </row>
    <row r="876759" spans="40:40">
      <c r="AN876759" s="319"/>
    </row>
    <row r="876819" spans="40:40">
      <c r="AN876819" s="319"/>
    </row>
    <row r="876879" spans="40:40">
      <c r="AN876879" s="319"/>
    </row>
    <row r="876939" spans="40:40">
      <c r="AN876939" s="319"/>
    </row>
    <row r="876999" spans="40:40">
      <c r="AN876999" s="319"/>
    </row>
    <row r="877059" spans="40:40">
      <c r="AN877059" s="319"/>
    </row>
    <row r="877119" spans="40:40">
      <c r="AN877119" s="319"/>
    </row>
    <row r="877179" spans="40:40">
      <c r="AN877179" s="319"/>
    </row>
    <row r="877239" spans="40:40">
      <c r="AN877239" s="319"/>
    </row>
    <row r="877299" spans="40:40">
      <c r="AN877299" s="319"/>
    </row>
    <row r="877359" spans="40:40">
      <c r="AN877359" s="319"/>
    </row>
    <row r="877419" spans="40:40">
      <c r="AN877419" s="319"/>
    </row>
    <row r="877479" spans="40:40">
      <c r="AN877479" s="319"/>
    </row>
    <row r="877539" spans="40:40">
      <c r="AN877539" s="319"/>
    </row>
    <row r="877599" spans="40:40">
      <c r="AN877599" s="319"/>
    </row>
    <row r="877659" spans="40:40">
      <c r="AN877659" s="319"/>
    </row>
    <row r="877719" spans="40:40">
      <c r="AN877719" s="319"/>
    </row>
    <row r="877779" spans="40:40">
      <c r="AN877779" s="319"/>
    </row>
    <row r="877839" spans="40:40">
      <c r="AN877839" s="319"/>
    </row>
    <row r="877899" spans="40:40">
      <c r="AN877899" s="319"/>
    </row>
    <row r="877959" spans="40:40">
      <c r="AN877959" s="319"/>
    </row>
    <row r="878019" spans="40:40">
      <c r="AN878019" s="319"/>
    </row>
    <row r="878079" spans="40:40">
      <c r="AN878079" s="319"/>
    </row>
    <row r="878139" spans="40:40">
      <c r="AN878139" s="319"/>
    </row>
    <row r="878199" spans="40:40">
      <c r="AN878199" s="319"/>
    </row>
    <row r="878259" spans="40:40">
      <c r="AN878259" s="319"/>
    </row>
    <row r="878319" spans="40:40">
      <c r="AN878319" s="319"/>
    </row>
    <row r="878379" spans="40:40">
      <c r="AN878379" s="319"/>
    </row>
    <row r="878439" spans="40:40">
      <c r="AN878439" s="319"/>
    </row>
    <row r="878499" spans="40:40">
      <c r="AN878499" s="319"/>
    </row>
    <row r="878559" spans="40:40">
      <c r="AN878559" s="319"/>
    </row>
    <row r="878619" spans="40:40">
      <c r="AN878619" s="319"/>
    </row>
    <row r="878679" spans="40:40">
      <c r="AN878679" s="319"/>
    </row>
    <row r="878739" spans="40:40">
      <c r="AN878739" s="319"/>
    </row>
    <row r="878799" spans="40:40">
      <c r="AN878799" s="319"/>
    </row>
    <row r="878859" spans="40:40">
      <c r="AN878859" s="319"/>
    </row>
    <row r="878919" spans="40:40">
      <c r="AN878919" s="319"/>
    </row>
    <row r="878979" spans="40:40">
      <c r="AN878979" s="319"/>
    </row>
    <row r="879039" spans="40:40">
      <c r="AN879039" s="319"/>
    </row>
    <row r="879099" spans="40:40">
      <c r="AN879099" s="319"/>
    </row>
    <row r="879159" spans="40:40">
      <c r="AN879159" s="319"/>
    </row>
    <row r="879219" spans="40:40">
      <c r="AN879219" s="319"/>
    </row>
    <row r="879279" spans="40:40">
      <c r="AN879279" s="319"/>
    </row>
    <row r="879339" spans="40:40">
      <c r="AN879339" s="319"/>
    </row>
    <row r="879399" spans="40:40">
      <c r="AN879399" s="319"/>
    </row>
    <row r="879459" spans="40:40">
      <c r="AN879459" s="319"/>
    </row>
    <row r="879519" spans="40:40">
      <c r="AN879519" s="319"/>
    </row>
    <row r="879579" spans="40:40">
      <c r="AN879579" s="319"/>
    </row>
    <row r="879639" spans="40:40">
      <c r="AN879639" s="319"/>
    </row>
    <row r="879699" spans="40:40">
      <c r="AN879699" s="319"/>
    </row>
    <row r="879759" spans="40:40">
      <c r="AN879759" s="319"/>
    </row>
    <row r="879819" spans="40:40">
      <c r="AN879819" s="319"/>
    </row>
    <row r="879879" spans="40:40">
      <c r="AN879879" s="319"/>
    </row>
    <row r="879939" spans="40:40">
      <c r="AN879939" s="319"/>
    </row>
    <row r="879999" spans="40:40">
      <c r="AN879999" s="319"/>
    </row>
    <row r="880059" spans="40:40">
      <c r="AN880059" s="319"/>
    </row>
    <row r="880119" spans="40:40">
      <c r="AN880119" s="319"/>
    </row>
    <row r="880179" spans="40:40">
      <c r="AN880179" s="319"/>
    </row>
    <row r="880239" spans="40:40">
      <c r="AN880239" s="319"/>
    </row>
    <row r="880299" spans="40:40">
      <c r="AN880299" s="319"/>
    </row>
    <row r="880359" spans="40:40">
      <c r="AN880359" s="319"/>
    </row>
    <row r="880419" spans="40:40">
      <c r="AN880419" s="319"/>
    </row>
    <row r="880479" spans="40:40">
      <c r="AN880479" s="319"/>
    </row>
    <row r="880539" spans="40:40">
      <c r="AN880539" s="319"/>
    </row>
    <row r="880599" spans="40:40">
      <c r="AN880599" s="319"/>
    </row>
    <row r="880659" spans="40:40">
      <c r="AN880659" s="319"/>
    </row>
    <row r="880719" spans="40:40">
      <c r="AN880719" s="319"/>
    </row>
    <row r="880779" spans="40:40">
      <c r="AN880779" s="319"/>
    </row>
    <row r="880839" spans="40:40">
      <c r="AN880839" s="319"/>
    </row>
    <row r="880899" spans="40:40">
      <c r="AN880899" s="319"/>
    </row>
    <row r="880959" spans="40:40">
      <c r="AN880959" s="319"/>
    </row>
    <row r="881019" spans="40:40">
      <c r="AN881019" s="319"/>
    </row>
    <row r="881079" spans="40:40">
      <c r="AN881079" s="319"/>
    </row>
    <row r="881139" spans="40:40">
      <c r="AN881139" s="319"/>
    </row>
    <row r="881199" spans="40:40">
      <c r="AN881199" s="319"/>
    </row>
    <row r="881259" spans="40:40">
      <c r="AN881259" s="319"/>
    </row>
    <row r="881319" spans="40:40">
      <c r="AN881319" s="319"/>
    </row>
    <row r="881379" spans="40:40">
      <c r="AN881379" s="319"/>
    </row>
    <row r="881439" spans="40:40">
      <c r="AN881439" s="319"/>
    </row>
    <row r="881499" spans="40:40">
      <c r="AN881499" s="319"/>
    </row>
    <row r="881559" spans="40:40">
      <c r="AN881559" s="319"/>
    </row>
    <row r="881619" spans="40:40">
      <c r="AN881619" s="319"/>
    </row>
    <row r="881679" spans="40:40">
      <c r="AN881679" s="319"/>
    </row>
    <row r="881739" spans="40:40">
      <c r="AN881739" s="319"/>
    </row>
    <row r="881799" spans="40:40">
      <c r="AN881799" s="319"/>
    </row>
    <row r="881859" spans="40:40">
      <c r="AN881859" s="319"/>
    </row>
    <row r="881919" spans="40:40">
      <c r="AN881919" s="319"/>
    </row>
    <row r="881979" spans="40:40">
      <c r="AN881979" s="319"/>
    </row>
    <row r="882039" spans="40:40">
      <c r="AN882039" s="319"/>
    </row>
    <row r="882099" spans="40:40">
      <c r="AN882099" s="319"/>
    </row>
    <row r="882159" spans="40:40">
      <c r="AN882159" s="319"/>
    </row>
    <row r="882219" spans="40:40">
      <c r="AN882219" s="319"/>
    </row>
    <row r="882279" spans="40:40">
      <c r="AN882279" s="319"/>
    </row>
    <row r="882339" spans="40:40">
      <c r="AN882339" s="319"/>
    </row>
    <row r="882399" spans="40:40">
      <c r="AN882399" s="319"/>
    </row>
    <row r="882459" spans="40:40">
      <c r="AN882459" s="319"/>
    </row>
    <row r="882519" spans="40:40">
      <c r="AN882519" s="319"/>
    </row>
    <row r="882579" spans="40:40">
      <c r="AN882579" s="319"/>
    </row>
    <row r="882639" spans="40:40">
      <c r="AN882639" s="319"/>
    </row>
    <row r="882699" spans="40:40">
      <c r="AN882699" s="319"/>
    </row>
    <row r="882759" spans="40:40">
      <c r="AN882759" s="319"/>
    </row>
    <row r="882819" spans="40:40">
      <c r="AN882819" s="319"/>
    </row>
    <row r="882879" spans="40:40">
      <c r="AN882879" s="319"/>
    </row>
    <row r="882939" spans="40:40">
      <c r="AN882939" s="319"/>
    </row>
    <row r="882999" spans="40:40">
      <c r="AN882999" s="319"/>
    </row>
    <row r="883059" spans="40:40">
      <c r="AN883059" s="319"/>
    </row>
    <row r="883119" spans="40:40">
      <c r="AN883119" s="319"/>
    </row>
    <row r="883179" spans="40:40">
      <c r="AN883179" s="319"/>
    </row>
    <row r="883239" spans="40:40">
      <c r="AN883239" s="319"/>
    </row>
    <row r="883299" spans="40:40">
      <c r="AN883299" s="319"/>
    </row>
    <row r="883359" spans="40:40">
      <c r="AN883359" s="319"/>
    </row>
    <row r="883419" spans="40:40">
      <c r="AN883419" s="319"/>
    </row>
    <row r="883479" spans="40:40">
      <c r="AN883479" s="319"/>
    </row>
    <row r="883539" spans="40:40">
      <c r="AN883539" s="319"/>
    </row>
    <row r="883599" spans="40:40">
      <c r="AN883599" s="319"/>
    </row>
    <row r="883659" spans="40:40">
      <c r="AN883659" s="319"/>
    </row>
    <row r="883719" spans="40:40">
      <c r="AN883719" s="319"/>
    </row>
    <row r="883779" spans="40:40">
      <c r="AN883779" s="319"/>
    </row>
    <row r="883839" spans="40:40">
      <c r="AN883839" s="319"/>
    </row>
    <row r="883899" spans="40:40">
      <c r="AN883899" s="319"/>
    </row>
    <row r="883959" spans="40:40">
      <c r="AN883959" s="319"/>
    </row>
    <row r="884019" spans="40:40">
      <c r="AN884019" s="319"/>
    </row>
    <row r="884079" spans="40:40">
      <c r="AN884079" s="319"/>
    </row>
    <row r="884139" spans="40:40">
      <c r="AN884139" s="319"/>
    </row>
    <row r="884199" spans="40:40">
      <c r="AN884199" s="319"/>
    </row>
    <row r="884259" spans="40:40">
      <c r="AN884259" s="319"/>
    </row>
    <row r="884319" spans="40:40">
      <c r="AN884319" s="319"/>
    </row>
    <row r="884379" spans="40:40">
      <c r="AN884379" s="319"/>
    </row>
    <row r="884439" spans="40:40">
      <c r="AN884439" s="319"/>
    </row>
    <row r="884499" spans="40:40">
      <c r="AN884499" s="319"/>
    </row>
    <row r="884559" spans="40:40">
      <c r="AN884559" s="319"/>
    </row>
    <row r="884619" spans="40:40">
      <c r="AN884619" s="319"/>
    </row>
    <row r="884679" spans="40:40">
      <c r="AN884679" s="319"/>
    </row>
    <row r="884739" spans="40:40">
      <c r="AN884739" s="319"/>
    </row>
    <row r="884799" spans="40:40">
      <c r="AN884799" s="319"/>
    </row>
    <row r="884859" spans="40:40">
      <c r="AN884859" s="319"/>
    </row>
    <row r="884919" spans="40:40">
      <c r="AN884919" s="319"/>
    </row>
    <row r="884979" spans="40:40">
      <c r="AN884979" s="319"/>
    </row>
    <row r="885039" spans="40:40">
      <c r="AN885039" s="319"/>
    </row>
    <row r="885099" spans="40:40">
      <c r="AN885099" s="319"/>
    </row>
    <row r="885159" spans="40:40">
      <c r="AN885159" s="319"/>
    </row>
    <row r="885219" spans="40:40">
      <c r="AN885219" s="319"/>
    </row>
    <row r="885279" spans="40:40">
      <c r="AN885279" s="319"/>
    </row>
    <row r="885339" spans="40:40">
      <c r="AN885339" s="319"/>
    </row>
    <row r="885399" spans="40:40">
      <c r="AN885399" s="319"/>
    </row>
    <row r="885459" spans="40:40">
      <c r="AN885459" s="319"/>
    </row>
    <row r="885519" spans="40:40">
      <c r="AN885519" s="319"/>
    </row>
    <row r="885579" spans="40:40">
      <c r="AN885579" s="319"/>
    </row>
    <row r="885639" spans="40:40">
      <c r="AN885639" s="319"/>
    </row>
    <row r="885699" spans="40:40">
      <c r="AN885699" s="319"/>
    </row>
    <row r="885759" spans="40:40">
      <c r="AN885759" s="319"/>
    </row>
    <row r="885819" spans="40:40">
      <c r="AN885819" s="319"/>
    </row>
    <row r="885879" spans="40:40">
      <c r="AN885879" s="319"/>
    </row>
    <row r="885939" spans="40:40">
      <c r="AN885939" s="319"/>
    </row>
    <row r="885999" spans="40:40">
      <c r="AN885999" s="319"/>
    </row>
    <row r="886059" spans="40:40">
      <c r="AN886059" s="319"/>
    </row>
    <row r="886119" spans="40:40">
      <c r="AN886119" s="319"/>
    </row>
    <row r="886179" spans="40:40">
      <c r="AN886179" s="319"/>
    </row>
    <row r="886239" spans="40:40">
      <c r="AN886239" s="319"/>
    </row>
    <row r="886299" spans="40:40">
      <c r="AN886299" s="319"/>
    </row>
    <row r="886359" spans="40:40">
      <c r="AN886359" s="319"/>
    </row>
    <row r="886419" spans="40:40">
      <c r="AN886419" s="319"/>
    </row>
    <row r="886479" spans="40:40">
      <c r="AN886479" s="319"/>
    </row>
    <row r="886539" spans="40:40">
      <c r="AN886539" s="319"/>
    </row>
    <row r="886599" spans="40:40">
      <c r="AN886599" s="319"/>
    </row>
    <row r="886659" spans="40:40">
      <c r="AN886659" s="319"/>
    </row>
    <row r="886719" spans="40:40">
      <c r="AN886719" s="319"/>
    </row>
    <row r="886779" spans="40:40">
      <c r="AN886779" s="319"/>
    </row>
    <row r="886839" spans="40:40">
      <c r="AN886839" s="319"/>
    </row>
    <row r="886899" spans="40:40">
      <c r="AN886899" s="319"/>
    </row>
    <row r="886959" spans="40:40">
      <c r="AN886959" s="319"/>
    </row>
    <row r="887019" spans="40:40">
      <c r="AN887019" s="319"/>
    </row>
    <row r="887079" spans="40:40">
      <c r="AN887079" s="319"/>
    </row>
    <row r="887139" spans="40:40">
      <c r="AN887139" s="319"/>
    </row>
    <row r="887199" spans="40:40">
      <c r="AN887199" s="319"/>
    </row>
    <row r="887259" spans="40:40">
      <c r="AN887259" s="319"/>
    </row>
    <row r="887319" spans="40:40">
      <c r="AN887319" s="319"/>
    </row>
    <row r="887379" spans="40:40">
      <c r="AN887379" s="319"/>
    </row>
    <row r="887439" spans="40:40">
      <c r="AN887439" s="319"/>
    </row>
    <row r="887499" spans="40:40">
      <c r="AN887499" s="319"/>
    </row>
    <row r="887559" spans="40:40">
      <c r="AN887559" s="319"/>
    </row>
    <row r="887619" spans="40:40">
      <c r="AN887619" s="319"/>
    </row>
    <row r="887679" spans="40:40">
      <c r="AN887679" s="319"/>
    </row>
    <row r="887739" spans="40:40">
      <c r="AN887739" s="319"/>
    </row>
    <row r="887799" spans="40:40">
      <c r="AN887799" s="319"/>
    </row>
    <row r="887859" spans="40:40">
      <c r="AN887859" s="319"/>
    </row>
    <row r="887919" spans="40:40">
      <c r="AN887919" s="319"/>
    </row>
    <row r="887979" spans="40:40">
      <c r="AN887979" s="319"/>
    </row>
    <row r="888039" spans="40:40">
      <c r="AN888039" s="319"/>
    </row>
    <row r="888099" spans="40:40">
      <c r="AN888099" s="319"/>
    </row>
    <row r="888159" spans="40:40">
      <c r="AN888159" s="319"/>
    </row>
    <row r="888219" spans="40:40">
      <c r="AN888219" s="319"/>
    </row>
    <row r="888279" spans="40:40">
      <c r="AN888279" s="319"/>
    </row>
    <row r="888339" spans="40:40">
      <c r="AN888339" s="319"/>
    </row>
    <row r="888399" spans="40:40">
      <c r="AN888399" s="319"/>
    </row>
    <row r="888459" spans="40:40">
      <c r="AN888459" s="319"/>
    </row>
    <row r="888519" spans="40:40">
      <c r="AN888519" s="319"/>
    </row>
    <row r="888579" spans="40:40">
      <c r="AN888579" s="319"/>
    </row>
    <row r="888639" spans="40:40">
      <c r="AN888639" s="319"/>
    </row>
    <row r="888699" spans="40:40">
      <c r="AN888699" s="319"/>
    </row>
    <row r="888759" spans="40:40">
      <c r="AN888759" s="319"/>
    </row>
    <row r="888819" spans="40:40">
      <c r="AN888819" s="319"/>
    </row>
    <row r="888879" spans="40:40">
      <c r="AN888879" s="319"/>
    </row>
    <row r="888939" spans="40:40">
      <c r="AN888939" s="319"/>
    </row>
    <row r="888999" spans="40:40">
      <c r="AN888999" s="319"/>
    </row>
    <row r="889059" spans="40:40">
      <c r="AN889059" s="319"/>
    </row>
    <row r="889119" spans="40:40">
      <c r="AN889119" s="319"/>
    </row>
    <row r="889179" spans="40:40">
      <c r="AN889179" s="319"/>
    </row>
    <row r="889239" spans="40:40">
      <c r="AN889239" s="319"/>
    </row>
    <row r="889299" spans="40:40">
      <c r="AN889299" s="319"/>
    </row>
    <row r="889359" spans="40:40">
      <c r="AN889359" s="319"/>
    </row>
    <row r="889419" spans="40:40">
      <c r="AN889419" s="319"/>
    </row>
    <row r="889479" spans="40:40">
      <c r="AN889479" s="319"/>
    </row>
    <row r="889539" spans="40:40">
      <c r="AN889539" s="319"/>
    </row>
    <row r="889599" spans="40:40">
      <c r="AN889599" s="319"/>
    </row>
    <row r="889659" spans="40:40">
      <c r="AN889659" s="319"/>
    </row>
    <row r="889719" spans="40:40">
      <c r="AN889719" s="319"/>
    </row>
    <row r="889779" spans="40:40">
      <c r="AN889779" s="319"/>
    </row>
    <row r="889839" spans="40:40">
      <c r="AN889839" s="319"/>
    </row>
    <row r="889899" spans="40:40">
      <c r="AN889899" s="319"/>
    </row>
    <row r="889959" spans="40:40">
      <c r="AN889959" s="319"/>
    </row>
    <row r="890019" spans="40:40">
      <c r="AN890019" s="319"/>
    </row>
    <row r="890079" spans="40:40">
      <c r="AN890079" s="319"/>
    </row>
    <row r="890139" spans="40:40">
      <c r="AN890139" s="319"/>
    </row>
    <row r="890199" spans="40:40">
      <c r="AN890199" s="319"/>
    </row>
    <row r="890259" spans="40:40">
      <c r="AN890259" s="319"/>
    </row>
    <row r="890319" spans="40:40">
      <c r="AN890319" s="319"/>
    </row>
    <row r="890379" spans="40:40">
      <c r="AN890379" s="319"/>
    </row>
    <row r="890439" spans="40:40">
      <c r="AN890439" s="319"/>
    </row>
    <row r="890499" spans="40:40">
      <c r="AN890499" s="319"/>
    </row>
    <row r="890559" spans="40:40">
      <c r="AN890559" s="319"/>
    </row>
    <row r="890619" spans="40:40">
      <c r="AN890619" s="319"/>
    </row>
    <row r="890679" spans="40:40">
      <c r="AN890679" s="319"/>
    </row>
    <row r="890739" spans="40:40">
      <c r="AN890739" s="319"/>
    </row>
    <row r="890799" spans="40:40">
      <c r="AN890799" s="319"/>
    </row>
    <row r="890859" spans="40:40">
      <c r="AN890859" s="319"/>
    </row>
    <row r="890919" spans="40:40">
      <c r="AN890919" s="319"/>
    </row>
    <row r="890979" spans="40:40">
      <c r="AN890979" s="319"/>
    </row>
    <row r="891039" spans="40:40">
      <c r="AN891039" s="319"/>
    </row>
    <row r="891099" spans="40:40">
      <c r="AN891099" s="319"/>
    </row>
    <row r="891159" spans="40:40">
      <c r="AN891159" s="319"/>
    </row>
    <row r="891219" spans="40:40">
      <c r="AN891219" s="319"/>
    </row>
    <row r="891279" spans="40:40">
      <c r="AN891279" s="319"/>
    </row>
    <row r="891339" spans="40:40">
      <c r="AN891339" s="319"/>
    </row>
    <row r="891399" spans="40:40">
      <c r="AN891399" s="319"/>
    </row>
    <row r="891459" spans="40:40">
      <c r="AN891459" s="319"/>
    </row>
    <row r="891519" spans="40:40">
      <c r="AN891519" s="319"/>
    </row>
    <row r="891579" spans="40:40">
      <c r="AN891579" s="319"/>
    </row>
    <row r="891639" spans="40:40">
      <c r="AN891639" s="319"/>
    </row>
    <row r="891699" spans="40:40">
      <c r="AN891699" s="319"/>
    </row>
    <row r="891759" spans="40:40">
      <c r="AN891759" s="319"/>
    </row>
    <row r="891819" spans="40:40">
      <c r="AN891819" s="319"/>
    </row>
    <row r="891879" spans="40:40">
      <c r="AN891879" s="319"/>
    </row>
    <row r="891939" spans="40:40">
      <c r="AN891939" s="319"/>
    </row>
    <row r="891999" spans="40:40">
      <c r="AN891999" s="319"/>
    </row>
    <row r="892059" spans="40:40">
      <c r="AN892059" s="319"/>
    </row>
    <row r="892119" spans="40:40">
      <c r="AN892119" s="319"/>
    </row>
    <row r="892179" spans="40:40">
      <c r="AN892179" s="319"/>
    </row>
    <row r="892239" spans="40:40">
      <c r="AN892239" s="319"/>
    </row>
    <row r="892299" spans="40:40">
      <c r="AN892299" s="319"/>
    </row>
    <row r="892359" spans="40:40">
      <c r="AN892359" s="319"/>
    </row>
    <row r="892419" spans="40:40">
      <c r="AN892419" s="319"/>
    </row>
    <row r="892479" spans="40:40">
      <c r="AN892479" s="319"/>
    </row>
    <row r="892539" spans="40:40">
      <c r="AN892539" s="319"/>
    </row>
    <row r="892599" spans="40:40">
      <c r="AN892599" s="319"/>
    </row>
    <row r="892659" spans="40:40">
      <c r="AN892659" s="319"/>
    </row>
    <row r="892719" spans="40:40">
      <c r="AN892719" s="319"/>
    </row>
    <row r="892779" spans="40:40">
      <c r="AN892779" s="319"/>
    </row>
    <row r="892839" spans="40:40">
      <c r="AN892839" s="319"/>
    </row>
    <row r="892899" spans="40:40">
      <c r="AN892899" s="319"/>
    </row>
    <row r="892959" spans="40:40">
      <c r="AN892959" s="319"/>
    </row>
    <row r="893019" spans="40:40">
      <c r="AN893019" s="319"/>
    </row>
    <row r="893079" spans="40:40">
      <c r="AN893079" s="319"/>
    </row>
    <row r="893139" spans="40:40">
      <c r="AN893139" s="319"/>
    </row>
    <row r="893199" spans="40:40">
      <c r="AN893199" s="319"/>
    </row>
    <row r="893259" spans="40:40">
      <c r="AN893259" s="319"/>
    </row>
    <row r="893319" spans="40:40">
      <c r="AN893319" s="319"/>
    </row>
    <row r="893379" spans="40:40">
      <c r="AN893379" s="319"/>
    </row>
    <row r="893439" spans="40:40">
      <c r="AN893439" s="319"/>
    </row>
    <row r="893499" spans="40:40">
      <c r="AN893499" s="319"/>
    </row>
    <row r="893559" spans="40:40">
      <c r="AN893559" s="319"/>
    </row>
    <row r="893619" spans="40:40">
      <c r="AN893619" s="319"/>
    </row>
    <row r="893679" spans="40:40">
      <c r="AN893679" s="319"/>
    </row>
    <row r="893739" spans="40:40">
      <c r="AN893739" s="319"/>
    </row>
    <row r="893799" spans="40:40">
      <c r="AN893799" s="319"/>
    </row>
    <row r="893859" spans="40:40">
      <c r="AN893859" s="319"/>
    </row>
    <row r="893919" spans="40:40">
      <c r="AN893919" s="319"/>
    </row>
    <row r="893979" spans="40:40">
      <c r="AN893979" s="319"/>
    </row>
    <row r="894039" spans="40:40">
      <c r="AN894039" s="319"/>
    </row>
    <row r="894099" spans="40:40">
      <c r="AN894099" s="319"/>
    </row>
    <row r="894159" spans="40:40">
      <c r="AN894159" s="319"/>
    </row>
    <row r="894219" spans="40:40">
      <c r="AN894219" s="319"/>
    </row>
    <row r="894279" spans="40:40">
      <c r="AN894279" s="319"/>
    </row>
    <row r="894339" spans="40:40">
      <c r="AN894339" s="319"/>
    </row>
    <row r="894399" spans="40:40">
      <c r="AN894399" s="319"/>
    </row>
    <row r="894459" spans="40:40">
      <c r="AN894459" s="319"/>
    </row>
    <row r="894519" spans="40:40">
      <c r="AN894519" s="319"/>
    </row>
    <row r="894579" spans="40:40">
      <c r="AN894579" s="319"/>
    </row>
    <row r="894639" spans="40:40">
      <c r="AN894639" s="319"/>
    </row>
    <row r="894699" spans="40:40">
      <c r="AN894699" s="319"/>
    </row>
    <row r="894759" spans="40:40">
      <c r="AN894759" s="319"/>
    </row>
    <row r="894819" spans="40:40">
      <c r="AN894819" s="319"/>
    </row>
    <row r="894879" spans="40:40">
      <c r="AN894879" s="319"/>
    </row>
    <row r="894939" spans="40:40">
      <c r="AN894939" s="319"/>
    </row>
    <row r="894999" spans="40:40">
      <c r="AN894999" s="319"/>
    </row>
    <row r="895059" spans="40:40">
      <c r="AN895059" s="319"/>
    </row>
    <row r="895119" spans="40:40">
      <c r="AN895119" s="319"/>
    </row>
    <row r="895179" spans="40:40">
      <c r="AN895179" s="319"/>
    </row>
    <row r="895239" spans="40:40">
      <c r="AN895239" s="319"/>
    </row>
    <row r="895299" spans="40:40">
      <c r="AN895299" s="319"/>
    </row>
    <row r="895359" spans="40:40">
      <c r="AN895359" s="319"/>
    </row>
    <row r="895419" spans="40:40">
      <c r="AN895419" s="319"/>
    </row>
    <row r="895479" spans="40:40">
      <c r="AN895479" s="319"/>
    </row>
    <row r="895539" spans="40:40">
      <c r="AN895539" s="319"/>
    </row>
    <row r="895599" spans="40:40">
      <c r="AN895599" s="319"/>
    </row>
    <row r="895659" spans="40:40">
      <c r="AN895659" s="319"/>
    </row>
    <row r="895719" spans="40:40">
      <c r="AN895719" s="319"/>
    </row>
    <row r="895779" spans="40:40">
      <c r="AN895779" s="319"/>
    </row>
    <row r="895839" spans="40:40">
      <c r="AN895839" s="319"/>
    </row>
    <row r="895899" spans="40:40">
      <c r="AN895899" s="319"/>
    </row>
    <row r="895959" spans="40:40">
      <c r="AN895959" s="319"/>
    </row>
    <row r="896019" spans="40:40">
      <c r="AN896019" s="319"/>
    </row>
    <row r="896079" spans="40:40">
      <c r="AN896079" s="319"/>
    </row>
    <row r="896139" spans="40:40">
      <c r="AN896139" s="319"/>
    </row>
    <row r="896199" spans="40:40">
      <c r="AN896199" s="319"/>
    </row>
    <row r="896259" spans="40:40">
      <c r="AN896259" s="319"/>
    </row>
    <row r="896319" spans="40:40">
      <c r="AN896319" s="319"/>
    </row>
    <row r="896379" spans="40:40">
      <c r="AN896379" s="319"/>
    </row>
    <row r="896439" spans="40:40">
      <c r="AN896439" s="319"/>
    </row>
    <row r="896499" spans="40:40">
      <c r="AN896499" s="319"/>
    </row>
    <row r="896559" spans="40:40">
      <c r="AN896559" s="319"/>
    </row>
    <row r="896619" spans="40:40">
      <c r="AN896619" s="319"/>
    </row>
    <row r="896679" spans="40:40">
      <c r="AN896679" s="319"/>
    </row>
    <row r="896739" spans="40:40">
      <c r="AN896739" s="319"/>
    </row>
    <row r="896799" spans="40:40">
      <c r="AN896799" s="319"/>
    </row>
    <row r="896859" spans="40:40">
      <c r="AN896859" s="319"/>
    </row>
    <row r="896919" spans="40:40">
      <c r="AN896919" s="319"/>
    </row>
    <row r="896979" spans="40:40">
      <c r="AN896979" s="319"/>
    </row>
    <row r="897039" spans="40:40">
      <c r="AN897039" s="319"/>
    </row>
    <row r="897099" spans="40:40">
      <c r="AN897099" s="319"/>
    </row>
    <row r="897159" spans="40:40">
      <c r="AN897159" s="319"/>
    </row>
    <row r="897219" spans="40:40">
      <c r="AN897219" s="319"/>
    </row>
    <row r="897279" spans="40:40">
      <c r="AN897279" s="319"/>
    </row>
    <row r="897339" spans="40:40">
      <c r="AN897339" s="319"/>
    </row>
    <row r="897399" spans="40:40">
      <c r="AN897399" s="319"/>
    </row>
    <row r="897459" spans="40:40">
      <c r="AN897459" s="319"/>
    </row>
    <row r="897519" spans="40:40">
      <c r="AN897519" s="319"/>
    </row>
    <row r="897579" spans="40:40">
      <c r="AN897579" s="319"/>
    </row>
    <row r="897639" spans="40:40">
      <c r="AN897639" s="319"/>
    </row>
    <row r="897699" spans="40:40">
      <c r="AN897699" s="319"/>
    </row>
    <row r="897759" spans="40:40">
      <c r="AN897759" s="319"/>
    </row>
    <row r="897819" spans="40:40">
      <c r="AN897819" s="319"/>
    </row>
    <row r="897879" spans="40:40">
      <c r="AN897879" s="319"/>
    </row>
    <row r="897939" spans="40:40">
      <c r="AN897939" s="319"/>
    </row>
    <row r="897999" spans="40:40">
      <c r="AN897999" s="319"/>
    </row>
    <row r="898059" spans="40:40">
      <c r="AN898059" s="319"/>
    </row>
    <row r="898119" spans="40:40">
      <c r="AN898119" s="319"/>
    </row>
    <row r="898179" spans="40:40">
      <c r="AN898179" s="319"/>
    </row>
    <row r="898239" spans="40:40">
      <c r="AN898239" s="319"/>
    </row>
    <row r="898299" spans="40:40">
      <c r="AN898299" s="319"/>
    </row>
    <row r="898359" spans="40:40">
      <c r="AN898359" s="319"/>
    </row>
    <row r="898419" spans="40:40">
      <c r="AN898419" s="319"/>
    </row>
    <row r="898479" spans="40:40">
      <c r="AN898479" s="319"/>
    </row>
    <row r="898539" spans="40:40">
      <c r="AN898539" s="319"/>
    </row>
    <row r="898599" spans="40:40">
      <c r="AN898599" s="319"/>
    </row>
    <row r="898659" spans="40:40">
      <c r="AN898659" s="319"/>
    </row>
    <row r="898719" spans="40:40">
      <c r="AN898719" s="319"/>
    </row>
    <row r="898779" spans="40:40">
      <c r="AN898779" s="319"/>
    </row>
    <row r="898839" spans="40:40">
      <c r="AN898839" s="319"/>
    </row>
    <row r="898899" spans="40:40">
      <c r="AN898899" s="319"/>
    </row>
    <row r="898959" spans="40:40">
      <c r="AN898959" s="319"/>
    </row>
    <row r="899019" spans="40:40">
      <c r="AN899019" s="319"/>
    </row>
    <row r="899079" spans="40:40">
      <c r="AN899079" s="319"/>
    </row>
    <row r="899139" spans="40:40">
      <c r="AN899139" s="319"/>
    </row>
    <row r="899199" spans="40:40">
      <c r="AN899199" s="319"/>
    </row>
    <row r="899259" spans="40:40">
      <c r="AN899259" s="319"/>
    </row>
    <row r="899319" spans="40:40">
      <c r="AN899319" s="319"/>
    </row>
    <row r="899379" spans="40:40">
      <c r="AN899379" s="319"/>
    </row>
    <row r="899439" spans="40:40">
      <c r="AN899439" s="319"/>
    </row>
    <row r="899499" spans="40:40">
      <c r="AN899499" s="319"/>
    </row>
    <row r="899559" spans="40:40">
      <c r="AN899559" s="319"/>
    </row>
    <row r="899619" spans="40:40">
      <c r="AN899619" s="319"/>
    </row>
    <row r="899679" spans="40:40">
      <c r="AN899679" s="319"/>
    </row>
    <row r="899739" spans="40:40">
      <c r="AN899739" s="319"/>
    </row>
    <row r="899799" spans="40:40">
      <c r="AN899799" s="319"/>
    </row>
    <row r="899859" spans="40:40">
      <c r="AN899859" s="319"/>
    </row>
    <row r="899919" spans="40:40">
      <c r="AN899919" s="319"/>
    </row>
    <row r="899979" spans="40:40">
      <c r="AN899979" s="319"/>
    </row>
    <row r="900039" spans="40:40">
      <c r="AN900039" s="319"/>
    </row>
    <row r="900099" spans="40:40">
      <c r="AN900099" s="319"/>
    </row>
    <row r="900159" spans="40:40">
      <c r="AN900159" s="319"/>
    </row>
    <row r="900219" spans="40:40">
      <c r="AN900219" s="319"/>
    </row>
    <row r="900279" spans="40:40">
      <c r="AN900279" s="319"/>
    </row>
    <row r="900339" spans="40:40">
      <c r="AN900339" s="319"/>
    </row>
    <row r="900399" spans="40:40">
      <c r="AN900399" s="319"/>
    </row>
    <row r="900459" spans="40:40">
      <c r="AN900459" s="319"/>
    </row>
    <row r="900519" spans="40:40">
      <c r="AN900519" s="319"/>
    </row>
    <row r="900579" spans="40:40">
      <c r="AN900579" s="319"/>
    </row>
    <row r="900639" spans="40:40">
      <c r="AN900639" s="319"/>
    </row>
    <row r="900699" spans="40:40">
      <c r="AN900699" s="319"/>
    </row>
    <row r="900759" spans="40:40">
      <c r="AN900759" s="319"/>
    </row>
    <row r="900819" spans="40:40">
      <c r="AN900819" s="319"/>
    </row>
    <row r="900879" spans="40:40">
      <c r="AN900879" s="319"/>
    </row>
    <row r="900939" spans="40:40">
      <c r="AN900939" s="319"/>
    </row>
    <row r="900999" spans="40:40">
      <c r="AN900999" s="319"/>
    </row>
    <row r="901059" spans="40:40">
      <c r="AN901059" s="319"/>
    </row>
    <row r="901119" spans="40:40">
      <c r="AN901119" s="319"/>
    </row>
    <row r="901179" spans="40:40">
      <c r="AN901179" s="319"/>
    </row>
    <row r="901239" spans="40:40">
      <c r="AN901239" s="319"/>
    </row>
    <row r="901299" spans="40:40">
      <c r="AN901299" s="319"/>
    </row>
    <row r="901359" spans="40:40">
      <c r="AN901359" s="319"/>
    </row>
    <row r="901419" spans="40:40">
      <c r="AN901419" s="319"/>
    </row>
    <row r="901479" spans="40:40">
      <c r="AN901479" s="319"/>
    </row>
    <row r="901539" spans="40:40">
      <c r="AN901539" s="319"/>
    </row>
    <row r="901599" spans="40:40">
      <c r="AN901599" s="319"/>
    </row>
    <row r="901659" spans="40:40">
      <c r="AN901659" s="319"/>
    </row>
    <row r="901719" spans="40:40">
      <c r="AN901719" s="319"/>
    </row>
    <row r="901779" spans="40:40">
      <c r="AN901779" s="319"/>
    </row>
    <row r="901839" spans="40:40">
      <c r="AN901839" s="319"/>
    </row>
    <row r="901899" spans="40:40">
      <c r="AN901899" s="319"/>
    </row>
    <row r="901959" spans="40:40">
      <c r="AN901959" s="319"/>
    </row>
    <row r="902019" spans="40:40">
      <c r="AN902019" s="319"/>
    </row>
    <row r="902079" spans="40:40">
      <c r="AN902079" s="319"/>
    </row>
    <row r="902139" spans="40:40">
      <c r="AN902139" s="319"/>
    </row>
    <row r="902199" spans="40:40">
      <c r="AN902199" s="319"/>
    </row>
    <row r="902259" spans="40:40">
      <c r="AN902259" s="319"/>
    </row>
    <row r="902319" spans="40:40">
      <c r="AN902319" s="319"/>
    </row>
    <row r="902379" spans="40:40">
      <c r="AN902379" s="319"/>
    </row>
    <row r="902439" spans="40:40">
      <c r="AN902439" s="319"/>
    </row>
    <row r="902499" spans="40:40">
      <c r="AN902499" s="319"/>
    </row>
    <row r="902559" spans="40:40">
      <c r="AN902559" s="319"/>
    </row>
    <row r="902619" spans="40:40">
      <c r="AN902619" s="319"/>
    </row>
    <row r="902679" spans="40:40">
      <c r="AN902679" s="319"/>
    </row>
    <row r="902739" spans="40:40">
      <c r="AN902739" s="319"/>
    </row>
    <row r="902799" spans="40:40">
      <c r="AN902799" s="319"/>
    </row>
    <row r="902859" spans="40:40">
      <c r="AN902859" s="319"/>
    </row>
    <row r="902919" spans="40:40">
      <c r="AN902919" s="319"/>
    </row>
    <row r="902979" spans="40:40">
      <c r="AN902979" s="319"/>
    </row>
    <row r="903039" spans="40:40">
      <c r="AN903039" s="319"/>
    </row>
    <row r="903099" spans="40:40">
      <c r="AN903099" s="319"/>
    </row>
    <row r="903159" spans="40:40">
      <c r="AN903159" s="319"/>
    </row>
    <row r="903219" spans="40:40">
      <c r="AN903219" s="319"/>
    </row>
    <row r="903279" spans="40:40">
      <c r="AN903279" s="319"/>
    </row>
    <row r="903339" spans="40:40">
      <c r="AN903339" s="319"/>
    </row>
    <row r="903399" spans="40:40">
      <c r="AN903399" s="319"/>
    </row>
    <row r="903459" spans="40:40">
      <c r="AN903459" s="319"/>
    </row>
    <row r="903519" spans="40:40">
      <c r="AN903519" s="319"/>
    </row>
    <row r="903579" spans="40:40">
      <c r="AN903579" s="319"/>
    </row>
    <row r="903639" spans="40:40">
      <c r="AN903639" s="319"/>
    </row>
    <row r="903699" spans="40:40">
      <c r="AN903699" s="319"/>
    </row>
    <row r="903759" spans="40:40">
      <c r="AN903759" s="319"/>
    </row>
    <row r="903819" spans="40:40">
      <c r="AN903819" s="319"/>
    </row>
    <row r="903879" spans="40:40">
      <c r="AN903879" s="319"/>
    </row>
    <row r="903939" spans="40:40">
      <c r="AN903939" s="319"/>
    </row>
    <row r="903999" spans="40:40">
      <c r="AN903999" s="319"/>
    </row>
    <row r="904059" spans="40:40">
      <c r="AN904059" s="319"/>
    </row>
    <row r="904119" spans="40:40">
      <c r="AN904119" s="319"/>
    </row>
    <row r="904179" spans="40:40">
      <c r="AN904179" s="319"/>
    </row>
    <row r="904239" spans="40:40">
      <c r="AN904239" s="319"/>
    </row>
    <row r="904299" spans="40:40">
      <c r="AN904299" s="319"/>
    </row>
    <row r="904359" spans="40:40">
      <c r="AN904359" s="319"/>
    </row>
    <row r="904419" spans="40:40">
      <c r="AN904419" s="319"/>
    </row>
    <row r="904479" spans="40:40">
      <c r="AN904479" s="319"/>
    </row>
    <row r="904539" spans="40:40">
      <c r="AN904539" s="319"/>
    </row>
    <row r="904599" spans="40:40">
      <c r="AN904599" s="319"/>
    </row>
    <row r="904659" spans="40:40">
      <c r="AN904659" s="319"/>
    </row>
    <row r="904719" spans="40:40">
      <c r="AN904719" s="319"/>
    </row>
    <row r="904779" spans="40:40">
      <c r="AN904779" s="319"/>
    </row>
    <row r="904839" spans="40:40">
      <c r="AN904839" s="319"/>
    </row>
    <row r="904899" spans="40:40">
      <c r="AN904899" s="319"/>
    </row>
    <row r="904959" spans="40:40">
      <c r="AN904959" s="319"/>
    </row>
    <row r="905019" spans="40:40">
      <c r="AN905019" s="319"/>
    </row>
    <row r="905079" spans="40:40">
      <c r="AN905079" s="319"/>
    </row>
    <row r="905139" spans="40:40">
      <c r="AN905139" s="319"/>
    </row>
    <row r="905199" spans="40:40">
      <c r="AN905199" s="319"/>
    </row>
    <row r="905259" spans="40:40">
      <c r="AN905259" s="319"/>
    </row>
    <row r="905319" spans="40:40">
      <c r="AN905319" s="319"/>
    </row>
    <row r="905379" spans="40:40">
      <c r="AN905379" s="319"/>
    </row>
    <row r="905439" spans="40:40">
      <c r="AN905439" s="319"/>
    </row>
    <row r="905499" spans="40:40">
      <c r="AN905499" s="319"/>
    </row>
    <row r="905559" spans="40:40">
      <c r="AN905559" s="319"/>
    </row>
    <row r="905619" spans="40:40">
      <c r="AN905619" s="319"/>
    </row>
    <row r="905679" spans="40:40">
      <c r="AN905679" s="319"/>
    </row>
    <row r="905739" spans="40:40">
      <c r="AN905739" s="319"/>
    </row>
    <row r="905799" spans="40:40">
      <c r="AN905799" s="319"/>
    </row>
    <row r="905859" spans="40:40">
      <c r="AN905859" s="319"/>
    </row>
    <row r="905919" spans="40:40">
      <c r="AN905919" s="319"/>
    </row>
    <row r="905979" spans="40:40">
      <c r="AN905979" s="319"/>
    </row>
    <row r="906039" spans="40:40">
      <c r="AN906039" s="319"/>
    </row>
    <row r="906099" spans="40:40">
      <c r="AN906099" s="319"/>
    </row>
    <row r="906159" spans="40:40">
      <c r="AN906159" s="319"/>
    </row>
    <row r="906219" spans="40:40">
      <c r="AN906219" s="319"/>
    </row>
    <row r="906279" spans="40:40">
      <c r="AN906279" s="319"/>
    </row>
    <row r="906339" spans="40:40">
      <c r="AN906339" s="319"/>
    </row>
    <row r="906399" spans="40:40">
      <c r="AN906399" s="319"/>
    </row>
    <row r="906459" spans="40:40">
      <c r="AN906459" s="319"/>
    </row>
    <row r="906519" spans="40:40">
      <c r="AN906519" s="319"/>
    </row>
    <row r="906579" spans="40:40">
      <c r="AN906579" s="319"/>
    </row>
    <row r="906639" spans="40:40">
      <c r="AN906639" s="319"/>
    </row>
    <row r="906699" spans="40:40">
      <c r="AN906699" s="319"/>
    </row>
    <row r="906759" spans="40:40">
      <c r="AN906759" s="319"/>
    </row>
    <row r="906819" spans="40:40">
      <c r="AN906819" s="319"/>
    </row>
    <row r="906879" spans="40:40">
      <c r="AN906879" s="319"/>
    </row>
    <row r="906939" spans="40:40">
      <c r="AN906939" s="319"/>
    </row>
    <row r="906999" spans="40:40">
      <c r="AN906999" s="319"/>
    </row>
    <row r="907059" spans="40:40">
      <c r="AN907059" s="319"/>
    </row>
    <row r="907119" spans="40:40">
      <c r="AN907119" s="319"/>
    </row>
    <row r="907179" spans="40:40">
      <c r="AN907179" s="319"/>
    </row>
    <row r="907239" spans="40:40">
      <c r="AN907239" s="319"/>
    </row>
    <row r="907299" spans="40:40">
      <c r="AN907299" s="319"/>
    </row>
    <row r="907359" spans="40:40">
      <c r="AN907359" s="319"/>
    </row>
    <row r="907419" spans="40:40">
      <c r="AN907419" s="319"/>
    </row>
    <row r="907479" spans="40:40">
      <c r="AN907479" s="319"/>
    </row>
    <row r="907539" spans="40:40">
      <c r="AN907539" s="319"/>
    </row>
    <row r="907599" spans="40:40">
      <c r="AN907599" s="319"/>
    </row>
    <row r="907659" spans="40:40">
      <c r="AN907659" s="319"/>
    </row>
    <row r="907719" spans="40:40">
      <c r="AN907719" s="319"/>
    </row>
    <row r="907779" spans="40:40">
      <c r="AN907779" s="319"/>
    </row>
    <row r="907839" spans="40:40">
      <c r="AN907839" s="319"/>
    </row>
    <row r="907899" spans="40:40">
      <c r="AN907899" s="319"/>
    </row>
    <row r="907959" spans="40:40">
      <c r="AN907959" s="319"/>
    </row>
    <row r="908019" spans="40:40">
      <c r="AN908019" s="319"/>
    </row>
    <row r="908079" spans="40:40">
      <c r="AN908079" s="319"/>
    </row>
    <row r="908139" spans="40:40">
      <c r="AN908139" s="319"/>
    </row>
    <row r="908199" spans="40:40">
      <c r="AN908199" s="319"/>
    </row>
    <row r="908259" spans="40:40">
      <c r="AN908259" s="319"/>
    </row>
    <row r="908319" spans="40:40">
      <c r="AN908319" s="319"/>
    </row>
    <row r="908379" spans="40:40">
      <c r="AN908379" s="319"/>
    </row>
    <row r="908439" spans="40:40">
      <c r="AN908439" s="319"/>
    </row>
    <row r="908499" spans="40:40">
      <c r="AN908499" s="319"/>
    </row>
    <row r="908559" spans="40:40">
      <c r="AN908559" s="319"/>
    </row>
    <row r="908619" spans="40:40">
      <c r="AN908619" s="319"/>
    </row>
    <row r="908679" spans="40:40">
      <c r="AN908679" s="319"/>
    </row>
    <row r="908739" spans="40:40">
      <c r="AN908739" s="319"/>
    </row>
    <row r="908799" spans="40:40">
      <c r="AN908799" s="319"/>
    </row>
    <row r="908859" spans="40:40">
      <c r="AN908859" s="319"/>
    </row>
    <row r="908919" spans="40:40">
      <c r="AN908919" s="319"/>
    </row>
    <row r="908979" spans="40:40">
      <c r="AN908979" s="319"/>
    </row>
    <row r="909039" spans="40:40">
      <c r="AN909039" s="319"/>
    </row>
    <row r="909099" spans="40:40">
      <c r="AN909099" s="319"/>
    </row>
    <row r="909159" spans="40:40">
      <c r="AN909159" s="319"/>
    </row>
    <row r="909219" spans="40:40">
      <c r="AN909219" s="319"/>
    </row>
    <row r="909279" spans="40:40">
      <c r="AN909279" s="319"/>
    </row>
    <row r="909339" spans="40:40">
      <c r="AN909339" s="319"/>
    </row>
    <row r="909399" spans="40:40">
      <c r="AN909399" s="319"/>
    </row>
    <row r="909459" spans="40:40">
      <c r="AN909459" s="319"/>
    </row>
    <row r="909519" spans="40:40">
      <c r="AN909519" s="319"/>
    </row>
    <row r="909579" spans="40:40">
      <c r="AN909579" s="319"/>
    </row>
    <row r="909639" spans="40:40">
      <c r="AN909639" s="319"/>
    </row>
    <row r="909699" spans="40:40">
      <c r="AN909699" s="319"/>
    </row>
    <row r="909759" spans="40:40">
      <c r="AN909759" s="319"/>
    </row>
    <row r="909819" spans="40:40">
      <c r="AN909819" s="319"/>
    </row>
    <row r="909879" spans="40:40">
      <c r="AN909879" s="319"/>
    </row>
    <row r="909939" spans="40:40">
      <c r="AN909939" s="319"/>
    </row>
    <row r="909999" spans="40:40">
      <c r="AN909999" s="319"/>
    </row>
    <row r="910059" spans="40:40">
      <c r="AN910059" s="319"/>
    </row>
    <row r="910119" spans="40:40">
      <c r="AN910119" s="319"/>
    </row>
    <row r="910179" spans="40:40">
      <c r="AN910179" s="319"/>
    </row>
    <row r="910239" spans="40:40">
      <c r="AN910239" s="319"/>
    </row>
    <row r="910299" spans="40:40">
      <c r="AN910299" s="319"/>
    </row>
    <row r="910359" spans="40:40">
      <c r="AN910359" s="319"/>
    </row>
    <row r="910419" spans="40:40">
      <c r="AN910419" s="319"/>
    </row>
    <row r="910479" spans="40:40">
      <c r="AN910479" s="319"/>
    </row>
    <row r="910539" spans="40:40">
      <c r="AN910539" s="319"/>
    </row>
    <row r="910599" spans="40:40">
      <c r="AN910599" s="319"/>
    </row>
    <row r="910659" spans="40:40">
      <c r="AN910659" s="319"/>
    </row>
    <row r="910719" spans="40:40">
      <c r="AN910719" s="319"/>
    </row>
    <row r="910779" spans="40:40">
      <c r="AN910779" s="319"/>
    </row>
    <row r="910839" spans="40:40">
      <c r="AN910839" s="319"/>
    </row>
    <row r="910899" spans="40:40">
      <c r="AN910899" s="319"/>
    </row>
    <row r="910959" spans="40:40">
      <c r="AN910959" s="319"/>
    </row>
    <row r="911019" spans="40:40">
      <c r="AN911019" s="319"/>
    </row>
    <row r="911079" spans="40:40">
      <c r="AN911079" s="319"/>
    </row>
    <row r="911139" spans="40:40">
      <c r="AN911139" s="319"/>
    </row>
    <row r="911199" spans="40:40">
      <c r="AN911199" s="319"/>
    </row>
    <row r="911259" spans="40:40">
      <c r="AN911259" s="319"/>
    </row>
    <row r="911319" spans="40:40">
      <c r="AN911319" s="319"/>
    </row>
    <row r="911379" spans="40:40">
      <c r="AN911379" s="319"/>
    </row>
    <row r="911439" spans="40:40">
      <c r="AN911439" s="319"/>
    </row>
    <row r="911499" spans="40:40">
      <c r="AN911499" s="319"/>
    </row>
    <row r="911559" spans="40:40">
      <c r="AN911559" s="319"/>
    </row>
    <row r="911619" spans="40:40">
      <c r="AN911619" s="319"/>
    </row>
    <row r="911679" spans="40:40">
      <c r="AN911679" s="319"/>
    </row>
    <row r="911739" spans="40:40">
      <c r="AN911739" s="319"/>
    </row>
    <row r="911799" spans="40:40">
      <c r="AN911799" s="319"/>
    </row>
    <row r="911859" spans="40:40">
      <c r="AN911859" s="319"/>
    </row>
    <row r="911919" spans="40:40">
      <c r="AN911919" s="319"/>
    </row>
    <row r="911979" spans="40:40">
      <c r="AN911979" s="319"/>
    </row>
    <row r="912039" spans="40:40">
      <c r="AN912039" s="319"/>
    </row>
    <row r="912099" spans="40:40">
      <c r="AN912099" s="319"/>
    </row>
    <row r="912159" spans="40:40">
      <c r="AN912159" s="319"/>
    </row>
    <row r="912219" spans="40:40">
      <c r="AN912219" s="319"/>
    </row>
    <row r="912279" spans="40:40">
      <c r="AN912279" s="319"/>
    </row>
    <row r="912339" spans="40:40">
      <c r="AN912339" s="319"/>
    </row>
    <row r="912399" spans="40:40">
      <c r="AN912399" s="319"/>
    </row>
    <row r="912459" spans="40:40">
      <c r="AN912459" s="319"/>
    </row>
    <row r="912519" spans="40:40">
      <c r="AN912519" s="319"/>
    </row>
    <row r="912579" spans="40:40">
      <c r="AN912579" s="319"/>
    </row>
    <row r="912639" spans="40:40">
      <c r="AN912639" s="319"/>
    </row>
    <row r="912699" spans="40:40">
      <c r="AN912699" s="319"/>
    </row>
    <row r="912759" spans="40:40">
      <c r="AN912759" s="319"/>
    </row>
    <row r="912819" spans="40:40">
      <c r="AN912819" s="319"/>
    </row>
    <row r="912879" spans="40:40">
      <c r="AN912879" s="319"/>
    </row>
    <row r="912939" spans="40:40">
      <c r="AN912939" s="319"/>
    </row>
    <row r="912999" spans="40:40">
      <c r="AN912999" s="319"/>
    </row>
    <row r="913059" spans="40:40">
      <c r="AN913059" s="319"/>
    </row>
    <row r="913119" spans="40:40">
      <c r="AN913119" s="319"/>
    </row>
    <row r="913179" spans="40:40">
      <c r="AN913179" s="319"/>
    </row>
    <row r="913239" spans="40:40">
      <c r="AN913239" s="319"/>
    </row>
    <row r="913299" spans="40:40">
      <c r="AN913299" s="319"/>
    </row>
    <row r="913359" spans="40:40">
      <c r="AN913359" s="319"/>
    </row>
    <row r="913419" spans="40:40">
      <c r="AN913419" s="319"/>
    </row>
    <row r="913479" spans="40:40">
      <c r="AN913479" s="319"/>
    </row>
    <row r="913539" spans="40:40">
      <c r="AN913539" s="319"/>
    </row>
    <row r="913599" spans="40:40">
      <c r="AN913599" s="319"/>
    </row>
    <row r="913659" spans="40:40">
      <c r="AN913659" s="319"/>
    </row>
    <row r="913719" spans="40:40">
      <c r="AN913719" s="319"/>
    </row>
    <row r="913779" spans="40:40">
      <c r="AN913779" s="319"/>
    </row>
    <row r="913839" spans="40:40">
      <c r="AN913839" s="319"/>
    </row>
    <row r="913899" spans="40:40">
      <c r="AN913899" s="319"/>
    </row>
    <row r="913959" spans="40:40">
      <c r="AN913959" s="319"/>
    </row>
    <row r="914019" spans="40:40">
      <c r="AN914019" s="319"/>
    </row>
    <row r="914079" spans="40:40">
      <c r="AN914079" s="319"/>
    </row>
    <row r="914139" spans="40:40">
      <c r="AN914139" s="319"/>
    </row>
    <row r="914199" spans="40:40">
      <c r="AN914199" s="319"/>
    </row>
    <row r="914259" spans="40:40">
      <c r="AN914259" s="319"/>
    </row>
    <row r="914319" spans="40:40">
      <c r="AN914319" s="319"/>
    </row>
    <row r="914379" spans="40:40">
      <c r="AN914379" s="319"/>
    </row>
    <row r="914439" spans="40:40">
      <c r="AN914439" s="319"/>
    </row>
    <row r="914499" spans="40:40">
      <c r="AN914499" s="319"/>
    </row>
    <row r="914559" spans="40:40">
      <c r="AN914559" s="319"/>
    </row>
    <row r="914619" spans="40:40">
      <c r="AN914619" s="319"/>
    </row>
    <row r="914679" spans="40:40">
      <c r="AN914679" s="319"/>
    </row>
    <row r="914739" spans="40:40">
      <c r="AN914739" s="319"/>
    </row>
    <row r="914799" spans="40:40">
      <c r="AN914799" s="319"/>
    </row>
    <row r="914859" spans="40:40">
      <c r="AN914859" s="319"/>
    </row>
    <row r="914919" spans="40:40">
      <c r="AN914919" s="319"/>
    </row>
    <row r="914979" spans="40:40">
      <c r="AN914979" s="319"/>
    </row>
    <row r="915039" spans="40:40">
      <c r="AN915039" s="319"/>
    </row>
    <row r="915099" spans="40:40">
      <c r="AN915099" s="319"/>
    </row>
    <row r="915159" spans="40:40">
      <c r="AN915159" s="319"/>
    </row>
    <row r="915219" spans="40:40">
      <c r="AN915219" s="319"/>
    </row>
    <row r="915279" spans="40:40">
      <c r="AN915279" s="319"/>
    </row>
    <row r="915339" spans="40:40">
      <c r="AN915339" s="319"/>
    </row>
    <row r="915399" spans="40:40">
      <c r="AN915399" s="319"/>
    </row>
    <row r="915459" spans="40:40">
      <c r="AN915459" s="319"/>
    </row>
    <row r="915519" spans="40:40">
      <c r="AN915519" s="319"/>
    </row>
    <row r="915579" spans="40:40">
      <c r="AN915579" s="319"/>
    </row>
    <row r="915639" spans="40:40">
      <c r="AN915639" s="319"/>
    </row>
    <row r="915699" spans="40:40">
      <c r="AN915699" s="319"/>
    </row>
    <row r="915759" spans="40:40">
      <c r="AN915759" s="319"/>
    </row>
    <row r="915819" spans="40:40">
      <c r="AN915819" s="319"/>
    </row>
    <row r="915879" spans="40:40">
      <c r="AN915879" s="319"/>
    </row>
    <row r="915939" spans="40:40">
      <c r="AN915939" s="319"/>
    </row>
    <row r="915999" spans="40:40">
      <c r="AN915999" s="319"/>
    </row>
    <row r="916059" spans="40:40">
      <c r="AN916059" s="319"/>
    </row>
    <row r="916119" spans="40:40">
      <c r="AN916119" s="319"/>
    </row>
    <row r="916179" spans="40:40">
      <c r="AN916179" s="319"/>
    </row>
    <row r="916239" spans="40:40">
      <c r="AN916239" s="319"/>
    </row>
    <row r="916299" spans="40:40">
      <c r="AN916299" s="319"/>
    </row>
    <row r="916359" spans="40:40">
      <c r="AN916359" s="319"/>
    </row>
    <row r="916419" spans="40:40">
      <c r="AN916419" s="319"/>
    </row>
    <row r="916479" spans="40:40">
      <c r="AN916479" s="319"/>
    </row>
    <row r="916539" spans="40:40">
      <c r="AN916539" s="319"/>
    </row>
    <row r="916599" spans="40:40">
      <c r="AN916599" s="319"/>
    </row>
    <row r="916659" spans="40:40">
      <c r="AN916659" s="319"/>
    </row>
    <row r="916719" spans="40:40">
      <c r="AN916719" s="319"/>
    </row>
    <row r="916779" spans="40:40">
      <c r="AN916779" s="319"/>
    </row>
    <row r="916839" spans="40:40">
      <c r="AN916839" s="319"/>
    </row>
    <row r="916899" spans="40:40">
      <c r="AN916899" s="319"/>
    </row>
    <row r="916959" spans="40:40">
      <c r="AN916959" s="319"/>
    </row>
    <row r="917019" spans="40:40">
      <c r="AN917019" s="319"/>
    </row>
    <row r="917079" spans="40:40">
      <c r="AN917079" s="319"/>
    </row>
    <row r="917139" spans="40:40">
      <c r="AN917139" s="319"/>
    </row>
    <row r="917199" spans="40:40">
      <c r="AN917199" s="319"/>
    </row>
    <row r="917259" spans="40:40">
      <c r="AN917259" s="319"/>
    </row>
    <row r="917319" spans="40:40">
      <c r="AN917319" s="319"/>
    </row>
    <row r="917379" spans="40:40">
      <c r="AN917379" s="319"/>
    </row>
    <row r="917439" spans="40:40">
      <c r="AN917439" s="319"/>
    </row>
    <row r="917499" spans="40:40">
      <c r="AN917499" s="319"/>
    </row>
    <row r="917559" spans="40:40">
      <c r="AN917559" s="319"/>
    </row>
    <row r="917619" spans="40:40">
      <c r="AN917619" s="319"/>
    </row>
    <row r="917679" spans="40:40">
      <c r="AN917679" s="319"/>
    </row>
    <row r="917739" spans="40:40">
      <c r="AN917739" s="319"/>
    </row>
    <row r="917799" spans="40:40">
      <c r="AN917799" s="319"/>
    </row>
    <row r="917859" spans="40:40">
      <c r="AN917859" s="319"/>
    </row>
    <row r="917919" spans="40:40">
      <c r="AN917919" s="319"/>
    </row>
    <row r="917979" spans="40:40">
      <c r="AN917979" s="319"/>
    </row>
    <row r="918039" spans="40:40">
      <c r="AN918039" s="319"/>
    </row>
    <row r="918099" spans="40:40">
      <c r="AN918099" s="319"/>
    </row>
    <row r="918159" spans="40:40">
      <c r="AN918159" s="319"/>
    </row>
    <row r="918219" spans="40:40">
      <c r="AN918219" s="319"/>
    </row>
    <row r="918279" spans="40:40">
      <c r="AN918279" s="319"/>
    </row>
    <row r="918339" spans="40:40">
      <c r="AN918339" s="319"/>
    </row>
    <row r="918399" spans="40:40">
      <c r="AN918399" s="319"/>
    </row>
    <row r="918459" spans="40:40">
      <c r="AN918459" s="319"/>
    </row>
    <row r="918519" spans="40:40">
      <c r="AN918519" s="319"/>
    </row>
    <row r="918579" spans="40:40">
      <c r="AN918579" s="319"/>
    </row>
    <row r="918639" spans="40:40">
      <c r="AN918639" s="319"/>
    </row>
    <row r="918699" spans="40:40">
      <c r="AN918699" s="319"/>
    </row>
    <row r="918759" spans="40:40">
      <c r="AN918759" s="319"/>
    </row>
    <row r="918819" spans="40:40">
      <c r="AN918819" s="319"/>
    </row>
    <row r="918879" spans="40:40">
      <c r="AN918879" s="319"/>
    </row>
    <row r="918939" spans="40:40">
      <c r="AN918939" s="319"/>
    </row>
    <row r="918999" spans="40:40">
      <c r="AN918999" s="319"/>
    </row>
    <row r="919059" spans="40:40">
      <c r="AN919059" s="319"/>
    </row>
    <row r="919119" spans="40:40">
      <c r="AN919119" s="319"/>
    </row>
    <row r="919179" spans="40:40">
      <c r="AN919179" s="319"/>
    </row>
    <row r="919239" spans="40:40">
      <c r="AN919239" s="319"/>
    </row>
    <row r="919299" spans="40:40">
      <c r="AN919299" s="319"/>
    </row>
    <row r="919359" spans="40:40">
      <c r="AN919359" s="319"/>
    </row>
    <row r="919419" spans="40:40">
      <c r="AN919419" s="319"/>
    </row>
    <row r="919479" spans="40:40">
      <c r="AN919479" s="319"/>
    </row>
    <row r="919539" spans="40:40">
      <c r="AN919539" s="319"/>
    </row>
    <row r="919599" spans="40:40">
      <c r="AN919599" s="319"/>
    </row>
    <row r="919659" spans="40:40">
      <c r="AN919659" s="319"/>
    </row>
    <row r="919719" spans="40:40">
      <c r="AN919719" s="319"/>
    </row>
    <row r="919779" spans="40:40">
      <c r="AN919779" s="319"/>
    </row>
    <row r="919839" spans="40:40">
      <c r="AN919839" s="319"/>
    </row>
    <row r="919899" spans="40:40">
      <c r="AN919899" s="319"/>
    </row>
    <row r="919959" spans="40:40">
      <c r="AN919959" s="319"/>
    </row>
    <row r="920019" spans="40:40">
      <c r="AN920019" s="319"/>
    </row>
    <row r="920079" spans="40:40">
      <c r="AN920079" s="319"/>
    </row>
    <row r="920139" spans="40:40">
      <c r="AN920139" s="319"/>
    </row>
    <row r="920199" spans="40:40">
      <c r="AN920199" s="319"/>
    </row>
    <row r="920259" spans="40:40">
      <c r="AN920259" s="319"/>
    </row>
    <row r="920319" spans="40:40">
      <c r="AN920319" s="319"/>
    </row>
    <row r="920379" spans="40:40">
      <c r="AN920379" s="319"/>
    </row>
    <row r="920439" spans="40:40">
      <c r="AN920439" s="319"/>
    </row>
    <row r="920499" spans="40:40">
      <c r="AN920499" s="319"/>
    </row>
    <row r="920559" spans="40:40">
      <c r="AN920559" s="319"/>
    </row>
    <row r="920619" spans="40:40">
      <c r="AN920619" s="319"/>
    </row>
    <row r="920679" spans="40:40">
      <c r="AN920679" s="319"/>
    </row>
    <row r="920739" spans="40:40">
      <c r="AN920739" s="319"/>
    </row>
    <row r="920799" spans="40:40">
      <c r="AN920799" s="319"/>
    </row>
    <row r="920859" spans="40:40">
      <c r="AN920859" s="319"/>
    </row>
    <row r="920919" spans="40:40">
      <c r="AN920919" s="319"/>
    </row>
    <row r="920979" spans="40:40">
      <c r="AN920979" s="319"/>
    </row>
    <row r="921039" spans="40:40">
      <c r="AN921039" s="319"/>
    </row>
    <row r="921099" spans="40:40">
      <c r="AN921099" s="319"/>
    </row>
    <row r="921159" spans="40:40">
      <c r="AN921159" s="319"/>
    </row>
    <row r="921219" spans="40:40">
      <c r="AN921219" s="319"/>
    </row>
    <row r="921279" spans="40:40">
      <c r="AN921279" s="319"/>
    </row>
    <row r="921339" spans="40:40">
      <c r="AN921339" s="319"/>
    </row>
    <row r="921399" spans="40:40">
      <c r="AN921399" s="319"/>
    </row>
    <row r="921459" spans="40:40">
      <c r="AN921459" s="319"/>
    </row>
    <row r="921519" spans="40:40">
      <c r="AN921519" s="319"/>
    </row>
    <row r="921579" spans="40:40">
      <c r="AN921579" s="319"/>
    </row>
    <row r="921639" spans="40:40">
      <c r="AN921639" s="319"/>
    </row>
    <row r="921699" spans="40:40">
      <c r="AN921699" s="319"/>
    </row>
    <row r="921759" spans="40:40">
      <c r="AN921759" s="319"/>
    </row>
    <row r="921819" spans="40:40">
      <c r="AN921819" s="319"/>
    </row>
    <row r="921879" spans="40:40">
      <c r="AN921879" s="319"/>
    </row>
    <row r="921939" spans="40:40">
      <c r="AN921939" s="319"/>
    </row>
    <row r="921999" spans="40:40">
      <c r="AN921999" s="319"/>
    </row>
    <row r="922059" spans="40:40">
      <c r="AN922059" s="319"/>
    </row>
    <row r="922119" spans="40:40">
      <c r="AN922119" s="319"/>
    </row>
    <row r="922179" spans="40:40">
      <c r="AN922179" s="319"/>
    </row>
    <row r="922239" spans="40:40">
      <c r="AN922239" s="319"/>
    </row>
    <row r="922299" spans="40:40">
      <c r="AN922299" s="319"/>
    </row>
    <row r="922359" spans="40:40">
      <c r="AN922359" s="319"/>
    </row>
    <row r="922419" spans="40:40">
      <c r="AN922419" s="319"/>
    </row>
    <row r="922479" spans="40:40">
      <c r="AN922479" s="319"/>
    </row>
    <row r="922539" spans="40:40">
      <c r="AN922539" s="319"/>
    </row>
    <row r="922599" spans="40:40">
      <c r="AN922599" s="319"/>
    </row>
    <row r="922659" spans="40:40">
      <c r="AN922659" s="319"/>
    </row>
    <row r="922719" spans="40:40">
      <c r="AN922719" s="319"/>
    </row>
    <row r="922779" spans="40:40">
      <c r="AN922779" s="319"/>
    </row>
    <row r="922839" spans="40:40">
      <c r="AN922839" s="319"/>
    </row>
    <row r="922899" spans="40:40">
      <c r="AN922899" s="319"/>
    </row>
    <row r="922959" spans="40:40">
      <c r="AN922959" s="319"/>
    </row>
    <row r="923019" spans="40:40">
      <c r="AN923019" s="319"/>
    </row>
    <row r="923079" spans="40:40">
      <c r="AN923079" s="319"/>
    </row>
    <row r="923139" spans="40:40">
      <c r="AN923139" s="319"/>
    </row>
    <row r="923199" spans="40:40">
      <c r="AN923199" s="319"/>
    </row>
    <row r="923259" spans="40:40">
      <c r="AN923259" s="319"/>
    </row>
    <row r="923319" spans="40:40">
      <c r="AN923319" s="319"/>
    </row>
    <row r="923379" spans="40:40">
      <c r="AN923379" s="319"/>
    </row>
    <row r="923439" spans="40:40">
      <c r="AN923439" s="319"/>
    </row>
    <row r="923499" spans="40:40">
      <c r="AN923499" s="319"/>
    </row>
    <row r="923559" spans="40:40">
      <c r="AN923559" s="319"/>
    </row>
    <row r="923619" spans="40:40">
      <c r="AN923619" s="319"/>
    </row>
    <row r="923679" spans="40:40">
      <c r="AN923679" s="319"/>
    </row>
    <row r="923739" spans="40:40">
      <c r="AN923739" s="319"/>
    </row>
    <row r="923799" spans="40:40">
      <c r="AN923799" s="319"/>
    </row>
    <row r="923859" spans="40:40">
      <c r="AN923859" s="319"/>
    </row>
    <row r="923919" spans="40:40">
      <c r="AN923919" s="319"/>
    </row>
    <row r="923979" spans="40:40">
      <c r="AN923979" s="319"/>
    </row>
    <row r="924039" spans="40:40">
      <c r="AN924039" s="319"/>
    </row>
    <row r="924099" spans="40:40">
      <c r="AN924099" s="319"/>
    </row>
    <row r="924159" spans="40:40">
      <c r="AN924159" s="319"/>
    </row>
    <row r="924219" spans="40:40">
      <c r="AN924219" s="319"/>
    </row>
    <row r="924279" spans="40:40">
      <c r="AN924279" s="319"/>
    </row>
    <row r="924339" spans="40:40">
      <c r="AN924339" s="319"/>
    </row>
    <row r="924399" spans="40:40">
      <c r="AN924399" s="319"/>
    </row>
    <row r="924459" spans="40:40">
      <c r="AN924459" s="319"/>
    </row>
    <row r="924519" spans="40:40">
      <c r="AN924519" s="319"/>
    </row>
    <row r="924579" spans="40:40">
      <c r="AN924579" s="319"/>
    </row>
    <row r="924639" spans="40:40">
      <c r="AN924639" s="319"/>
    </row>
    <row r="924699" spans="40:40">
      <c r="AN924699" s="319"/>
    </row>
    <row r="924759" spans="40:40">
      <c r="AN924759" s="319"/>
    </row>
    <row r="924819" spans="40:40">
      <c r="AN924819" s="319"/>
    </row>
    <row r="924879" spans="40:40">
      <c r="AN924879" s="319"/>
    </row>
    <row r="924939" spans="40:40">
      <c r="AN924939" s="319"/>
    </row>
    <row r="924999" spans="40:40">
      <c r="AN924999" s="319"/>
    </row>
    <row r="925059" spans="40:40">
      <c r="AN925059" s="319"/>
    </row>
    <row r="925119" spans="40:40">
      <c r="AN925119" s="319"/>
    </row>
    <row r="925179" spans="40:40">
      <c r="AN925179" s="319"/>
    </row>
    <row r="925239" spans="40:40">
      <c r="AN925239" s="319"/>
    </row>
    <row r="925299" spans="40:40">
      <c r="AN925299" s="319"/>
    </row>
    <row r="925359" spans="40:40">
      <c r="AN925359" s="319"/>
    </row>
    <row r="925419" spans="40:40">
      <c r="AN925419" s="319"/>
    </row>
    <row r="925479" spans="40:40">
      <c r="AN925479" s="319"/>
    </row>
    <row r="925539" spans="40:40">
      <c r="AN925539" s="319"/>
    </row>
    <row r="925599" spans="40:40">
      <c r="AN925599" s="319"/>
    </row>
    <row r="925659" spans="40:40">
      <c r="AN925659" s="319"/>
    </row>
    <row r="925719" spans="40:40">
      <c r="AN925719" s="319"/>
    </row>
    <row r="925779" spans="40:40">
      <c r="AN925779" s="319"/>
    </row>
    <row r="925839" spans="40:40">
      <c r="AN925839" s="319"/>
    </row>
    <row r="925899" spans="40:40">
      <c r="AN925899" s="319"/>
    </row>
    <row r="925959" spans="40:40">
      <c r="AN925959" s="319"/>
    </row>
    <row r="926019" spans="40:40">
      <c r="AN926019" s="319"/>
    </row>
    <row r="926079" spans="40:40">
      <c r="AN926079" s="319"/>
    </row>
    <row r="926139" spans="40:40">
      <c r="AN926139" s="319"/>
    </row>
    <row r="926199" spans="40:40">
      <c r="AN926199" s="319"/>
    </row>
    <row r="926259" spans="40:40">
      <c r="AN926259" s="319"/>
    </row>
    <row r="926319" spans="40:40">
      <c r="AN926319" s="319"/>
    </row>
    <row r="926379" spans="40:40">
      <c r="AN926379" s="319"/>
    </row>
    <row r="926439" spans="40:40">
      <c r="AN926439" s="319"/>
    </row>
    <row r="926499" spans="40:40">
      <c r="AN926499" s="319"/>
    </row>
    <row r="926559" spans="40:40">
      <c r="AN926559" s="319"/>
    </row>
    <row r="926619" spans="40:40">
      <c r="AN926619" s="319"/>
    </row>
    <row r="926679" spans="40:40">
      <c r="AN926679" s="319"/>
    </row>
    <row r="926739" spans="40:40">
      <c r="AN926739" s="319"/>
    </row>
    <row r="926799" spans="40:40">
      <c r="AN926799" s="319"/>
    </row>
    <row r="926859" spans="40:40">
      <c r="AN926859" s="319"/>
    </row>
    <row r="926919" spans="40:40">
      <c r="AN926919" s="319"/>
    </row>
    <row r="926979" spans="40:40">
      <c r="AN926979" s="319"/>
    </row>
    <row r="927039" spans="40:40">
      <c r="AN927039" s="319"/>
    </row>
    <row r="927099" spans="40:40">
      <c r="AN927099" s="319"/>
    </row>
    <row r="927159" spans="40:40">
      <c r="AN927159" s="319"/>
    </row>
    <row r="927219" spans="40:40">
      <c r="AN927219" s="319"/>
    </row>
    <row r="927279" spans="40:40">
      <c r="AN927279" s="319"/>
    </row>
    <row r="927339" spans="40:40">
      <c r="AN927339" s="319"/>
    </row>
    <row r="927399" spans="40:40">
      <c r="AN927399" s="319"/>
    </row>
    <row r="927459" spans="40:40">
      <c r="AN927459" s="319"/>
    </row>
    <row r="927519" spans="40:40">
      <c r="AN927519" s="319"/>
    </row>
    <row r="927579" spans="40:40">
      <c r="AN927579" s="319"/>
    </row>
    <row r="927639" spans="40:40">
      <c r="AN927639" s="319"/>
    </row>
    <row r="927699" spans="40:40">
      <c r="AN927699" s="319"/>
    </row>
    <row r="927759" spans="40:40">
      <c r="AN927759" s="319"/>
    </row>
    <row r="927819" spans="40:40">
      <c r="AN927819" s="319"/>
    </row>
    <row r="927879" spans="40:40">
      <c r="AN927879" s="319"/>
    </row>
    <row r="927939" spans="40:40">
      <c r="AN927939" s="319"/>
    </row>
    <row r="927999" spans="40:40">
      <c r="AN927999" s="319"/>
    </row>
    <row r="928059" spans="40:40">
      <c r="AN928059" s="319"/>
    </row>
    <row r="928119" spans="40:40">
      <c r="AN928119" s="319"/>
    </row>
    <row r="928179" spans="40:40">
      <c r="AN928179" s="319"/>
    </row>
    <row r="928239" spans="40:40">
      <c r="AN928239" s="319"/>
    </row>
    <row r="928299" spans="40:40">
      <c r="AN928299" s="319"/>
    </row>
    <row r="928359" spans="40:40">
      <c r="AN928359" s="319"/>
    </row>
    <row r="928419" spans="40:40">
      <c r="AN928419" s="319"/>
    </row>
    <row r="928479" spans="40:40">
      <c r="AN928479" s="319"/>
    </row>
    <row r="928539" spans="40:40">
      <c r="AN928539" s="319"/>
    </row>
    <row r="928599" spans="40:40">
      <c r="AN928599" s="319"/>
    </row>
    <row r="928659" spans="40:40">
      <c r="AN928659" s="319"/>
    </row>
    <row r="928719" spans="40:40">
      <c r="AN928719" s="319"/>
    </row>
    <row r="928779" spans="40:40">
      <c r="AN928779" s="319"/>
    </row>
    <row r="928839" spans="40:40">
      <c r="AN928839" s="319"/>
    </row>
    <row r="928899" spans="40:40">
      <c r="AN928899" s="319"/>
    </row>
    <row r="928959" spans="40:40">
      <c r="AN928959" s="319"/>
    </row>
    <row r="929019" spans="40:40">
      <c r="AN929019" s="319"/>
    </row>
    <row r="929079" spans="40:40">
      <c r="AN929079" s="319"/>
    </row>
    <row r="929139" spans="40:40">
      <c r="AN929139" s="319"/>
    </row>
    <row r="929199" spans="40:40">
      <c r="AN929199" s="319"/>
    </row>
    <row r="929259" spans="40:40">
      <c r="AN929259" s="319"/>
    </row>
    <row r="929319" spans="40:40">
      <c r="AN929319" s="319"/>
    </row>
    <row r="929379" spans="40:40">
      <c r="AN929379" s="319"/>
    </row>
    <row r="929439" spans="40:40">
      <c r="AN929439" s="319"/>
    </row>
    <row r="929499" spans="40:40">
      <c r="AN929499" s="319"/>
    </row>
    <row r="929559" spans="40:40">
      <c r="AN929559" s="319"/>
    </row>
    <row r="929619" spans="40:40">
      <c r="AN929619" s="319"/>
    </row>
    <row r="929679" spans="40:40">
      <c r="AN929679" s="319"/>
    </row>
    <row r="929739" spans="40:40">
      <c r="AN929739" s="319"/>
    </row>
    <row r="929799" spans="40:40">
      <c r="AN929799" s="319"/>
    </row>
    <row r="929859" spans="40:40">
      <c r="AN929859" s="319"/>
    </row>
    <row r="929919" spans="40:40">
      <c r="AN929919" s="319"/>
    </row>
    <row r="929979" spans="40:40">
      <c r="AN929979" s="319"/>
    </row>
    <row r="930039" spans="40:40">
      <c r="AN930039" s="319"/>
    </row>
    <row r="930099" spans="40:40">
      <c r="AN930099" s="319"/>
    </row>
    <row r="930159" spans="40:40">
      <c r="AN930159" s="319"/>
    </row>
    <row r="930219" spans="40:40">
      <c r="AN930219" s="319"/>
    </row>
    <row r="930279" spans="40:40">
      <c r="AN930279" s="319"/>
    </row>
    <row r="930339" spans="40:40">
      <c r="AN930339" s="319"/>
    </row>
    <row r="930399" spans="40:40">
      <c r="AN930399" s="319"/>
    </row>
    <row r="930459" spans="40:40">
      <c r="AN930459" s="319"/>
    </row>
    <row r="930519" spans="40:40">
      <c r="AN930519" s="319"/>
    </row>
    <row r="930579" spans="40:40">
      <c r="AN930579" s="319"/>
    </row>
    <row r="930639" spans="40:40">
      <c r="AN930639" s="319"/>
    </row>
    <row r="930699" spans="40:40">
      <c r="AN930699" s="319"/>
    </row>
    <row r="930759" spans="40:40">
      <c r="AN930759" s="319"/>
    </row>
    <row r="930819" spans="40:40">
      <c r="AN930819" s="319"/>
    </row>
    <row r="930879" spans="40:40">
      <c r="AN930879" s="319"/>
    </row>
    <row r="930939" spans="40:40">
      <c r="AN930939" s="319"/>
    </row>
    <row r="930999" spans="40:40">
      <c r="AN930999" s="319"/>
    </row>
    <row r="931059" spans="40:40">
      <c r="AN931059" s="319"/>
    </row>
    <row r="931119" spans="40:40">
      <c r="AN931119" s="319"/>
    </row>
    <row r="931179" spans="40:40">
      <c r="AN931179" s="319"/>
    </row>
    <row r="931239" spans="40:40">
      <c r="AN931239" s="319"/>
    </row>
    <row r="931299" spans="40:40">
      <c r="AN931299" s="319"/>
    </row>
    <row r="931359" spans="40:40">
      <c r="AN931359" s="319"/>
    </row>
    <row r="931419" spans="40:40">
      <c r="AN931419" s="319"/>
    </row>
    <row r="931479" spans="40:40">
      <c r="AN931479" s="319"/>
    </row>
    <row r="931539" spans="40:40">
      <c r="AN931539" s="319"/>
    </row>
    <row r="931599" spans="40:40">
      <c r="AN931599" s="319"/>
    </row>
    <row r="931659" spans="40:40">
      <c r="AN931659" s="319"/>
    </row>
    <row r="931719" spans="40:40">
      <c r="AN931719" s="319"/>
    </row>
    <row r="931779" spans="40:40">
      <c r="AN931779" s="319"/>
    </row>
    <row r="931839" spans="40:40">
      <c r="AN931839" s="319"/>
    </row>
    <row r="931899" spans="40:40">
      <c r="AN931899" s="319"/>
    </row>
    <row r="931959" spans="40:40">
      <c r="AN931959" s="319"/>
    </row>
    <row r="932019" spans="40:40">
      <c r="AN932019" s="319"/>
    </row>
    <row r="932079" spans="40:40">
      <c r="AN932079" s="319"/>
    </row>
    <row r="932139" spans="40:40">
      <c r="AN932139" s="319"/>
    </row>
    <row r="932199" spans="40:40">
      <c r="AN932199" s="319"/>
    </row>
    <row r="932259" spans="40:40">
      <c r="AN932259" s="319"/>
    </row>
    <row r="932319" spans="40:40">
      <c r="AN932319" s="319"/>
    </row>
    <row r="932379" spans="40:40">
      <c r="AN932379" s="319"/>
    </row>
    <row r="932439" spans="40:40">
      <c r="AN932439" s="319"/>
    </row>
    <row r="932499" spans="40:40">
      <c r="AN932499" s="319"/>
    </row>
    <row r="932559" spans="40:40">
      <c r="AN932559" s="319"/>
    </row>
    <row r="932619" spans="40:40">
      <c r="AN932619" s="319"/>
    </row>
    <row r="932679" spans="40:40">
      <c r="AN932679" s="319"/>
    </row>
    <row r="932739" spans="40:40">
      <c r="AN932739" s="319"/>
    </row>
    <row r="932799" spans="40:40">
      <c r="AN932799" s="319"/>
    </row>
    <row r="932859" spans="40:40">
      <c r="AN932859" s="319"/>
    </row>
    <row r="932919" spans="40:40">
      <c r="AN932919" s="319"/>
    </row>
    <row r="932979" spans="40:40">
      <c r="AN932979" s="319"/>
    </row>
    <row r="933039" spans="40:40">
      <c r="AN933039" s="319"/>
    </row>
    <row r="933099" spans="40:40">
      <c r="AN933099" s="319"/>
    </row>
    <row r="933159" spans="40:40">
      <c r="AN933159" s="319"/>
    </row>
    <row r="933219" spans="40:40">
      <c r="AN933219" s="319"/>
    </row>
    <row r="933279" spans="40:40">
      <c r="AN933279" s="319"/>
    </row>
    <row r="933339" spans="40:40">
      <c r="AN933339" s="319"/>
    </row>
    <row r="933399" spans="40:40">
      <c r="AN933399" s="319"/>
    </row>
    <row r="933459" spans="40:40">
      <c r="AN933459" s="319"/>
    </row>
    <row r="933519" spans="40:40">
      <c r="AN933519" s="319"/>
    </row>
    <row r="933579" spans="40:40">
      <c r="AN933579" s="319"/>
    </row>
    <row r="933639" spans="40:40">
      <c r="AN933639" s="319"/>
    </row>
    <row r="933699" spans="40:40">
      <c r="AN933699" s="319"/>
    </row>
    <row r="933759" spans="40:40">
      <c r="AN933759" s="319"/>
    </row>
    <row r="933819" spans="40:40">
      <c r="AN933819" s="319"/>
    </row>
    <row r="933879" spans="40:40">
      <c r="AN933879" s="319"/>
    </row>
    <row r="933939" spans="40:40">
      <c r="AN933939" s="319"/>
    </row>
    <row r="933999" spans="40:40">
      <c r="AN933999" s="319"/>
    </row>
    <row r="934059" spans="40:40">
      <c r="AN934059" s="319"/>
    </row>
    <row r="934119" spans="40:40">
      <c r="AN934119" s="319"/>
    </row>
    <row r="934179" spans="40:40">
      <c r="AN934179" s="319"/>
    </row>
    <row r="934239" spans="40:40">
      <c r="AN934239" s="319"/>
    </row>
    <row r="934299" spans="40:40">
      <c r="AN934299" s="319"/>
    </row>
    <row r="934359" spans="40:40">
      <c r="AN934359" s="319"/>
    </row>
    <row r="934419" spans="40:40">
      <c r="AN934419" s="319"/>
    </row>
    <row r="934479" spans="40:40">
      <c r="AN934479" s="319"/>
    </row>
    <row r="934539" spans="40:40">
      <c r="AN934539" s="319"/>
    </row>
    <row r="934599" spans="40:40">
      <c r="AN934599" s="319"/>
    </row>
    <row r="934659" spans="40:40">
      <c r="AN934659" s="319"/>
    </row>
    <row r="934719" spans="40:40">
      <c r="AN934719" s="319"/>
    </row>
    <row r="934779" spans="40:40">
      <c r="AN934779" s="319"/>
    </row>
    <row r="934839" spans="40:40">
      <c r="AN934839" s="319"/>
    </row>
    <row r="934899" spans="40:40">
      <c r="AN934899" s="319"/>
    </row>
    <row r="934959" spans="40:40">
      <c r="AN934959" s="319"/>
    </row>
    <row r="935019" spans="40:40">
      <c r="AN935019" s="319"/>
    </row>
    <row r="935079" spans="40:40">
      <c r="AN935079" s="319"/>
    </row>
    <row r="935139" spans="40:40">
      <c r="AN935139" s="319"/>
    </row>
    <row r="935199" spans="40:40">
      <c r="AN935199" s="319"/>
    </row>
    <row r="935259" spans="40:40">
      <c r="AN935259" s="319"/>
    </row>
    <row r="935319" spans="40:40">
      <c r="AN935319" s="319"/>
    </row>
    <row r="935379" spans="40:40">
      <c r="AN935379" s="319"/>
    </row>
    <row r="935439" spans="40:40">
      <c r="AN935439" s="319"/>
    </row>
    <row r="935499" spans="40:40">
      <c r="AN935499" s="319"/>
    </row>
    <row r="935559" spans="40:40">
      <c r="AN935559" s="319"/>
    </row>
    <row r="935619" spans="40:40">
      <c r="AN935619" s="319"/>
    </row>
    <row r="935679" spans="40:40">
      <c r="AN935679" s="319"/>
    </row>
    <row r="935739" spans="40:40">
      <c r="AN935739" s="319"/>
    </row>
    <row r="935799" spans="40:40">
      <c r="AN935799" s="319"/>
    </row>
    <row r="935859" spans="40:40">
      <c r="AN935859" s="319"/>
    </row>
    <row r="935919" spans="40:40">
      <c r="AN935919" s="319"/>
    </row>
    <row r="935979" spans="40:40">
      <c r="AN935979" s="319"/>
    </row>
    <row r="936039" spans="40:40">
      <c r="AN936039" s="319"/>
    </row>
    <row r="936099" spans="40:40">
      <c r="AN936099" s="319"/>
    </row>
    <row r="936159" spans="40:40">
      <c r="AN936159" s="319"/>
    </row>
    <row r="936219" spans="40:40">
      <c r="AN936219" s="319"/>
    </row>
    <row r="936279" spans="40:40">
      <c r="AN936279" s="319"/>
    </row>
    <row r="936339" spans="40:40">
      <c r="AN936339" s="319"/>
    </row>
    <row r="936399" spans="40:40">
      <c r="AN936399" s="319"/>
    </row>
    <row r="936459" spans="40:40">
      <c r="AN936459" s="319"/>
    </row>
    <row r="936519" spans="40:40">
      <c r="AN936519" s="319"/>
    </row>
    <row r="936579" spans="40:40">
      <c r="AN936579" s="319"/>
    </row>
    <row r="936639" spans="40:40">
      <c r="AN936639" s="319"/>
    </row>
    <row r="936699" spans="40:40">
      <c r="AN936699" s="319"/>
    </row>
    <row r="936759" spans="40:40">
      <c r="AN936759" s="319"/>
    </row>
    <row r="936819" spans="40:40">
      <c r="AN936819" s="319"/>
    </row>
    <row r="936879" spans="40:40">
      <c r="AN936879" s="319"/>
    </row>
    <row r="936939" spans="40:40">
      <c r="AN936939" s="319"/>
    </row>
    <row r="936999" spans="40:40">
      <c r="AN936999" s="319"/>
    </row>
    <row r="937059" spans="40:40">
      <c r="AN937059" s="319"/>
    </row>
    <row r="937119" spans="40:40">
      <c r="AN937119" s="319"/>
    </row>
    <row r="937179" spans="40:40">
      <c r="AN937179" s="319"/>
    </row>
    <row r="937239" spans="40:40">
      <c r="AN937239" s="319"/>
    </row>
    <row r="937299" spans="40:40">
      <c r="AN937299" s="319"/>
    </row>
    <row r="937359" spans="40:40">
      <c r="AN937359" s="319"/>
    </row>
    <row r="937419" spans="40:40">
      <c r="AN937419" s="319"/>
    </row>
    <row r="937479" spans="40:40">
      <c r="AN937479" s="319"/>
    </row>
    <row r="937539" spans="40:40">
      <c r="AN937539" s="319"/>
    </row>
    <row r="937599" spans="40:40">
      <c r="AN937599" s="319"/>
    </row>
    <row r="937659" spans="40:40">
      <c r="AN937659" s="319"/>
    </row>
    <row r="937719" spans="40:40">
      <c r="AN937719" s="319"/>
    </row>
    <row r="937779" spans="40:40">
      <c r="AN937779" s="319"/>
    </row>
    <row r="937839" spans="40:40">
      <c r="AN937839" s="319"/>
    </row>
    <row r="937899" spans="40:40">
      <c r="AN937899" s="319"/>
    </row>
    <row r="937959" spans="40:40">
      <c r="AN937959" s="319"/>
    </row>
    <row r="938019" spans="40:40">
      <c r="AN938019" s="319"/>
    </row>
    <row r="938079" spans="40:40">
      <c r="AN938079" s="319"/>
    </row>
    <row r="938139" spans="40:40">
      <c r="AN938139" s="319"/>
    </row>
    <row r="938199" spans="40:40">
      <c r="AN938199" s="319"/>
    </row>
    <row r="938259" spans="40:40">
      <c r="AN938259" s="319"/>
    </row>
    <row r="938319" spans="40:40">
      <c r="AN938319" s="319"/>
    </row>
    <row r="938379" spans="40:40">
      <c r="AN938379" s="319"/>
    </row>
    <row r="938439" spans="40:40">
      <c r="AN938439" s="319"/>
    </row>
    <row r="938499" spans="40:40">
      <c r="AN938499" s="319"/>
    </row>
    <row r="938559" spans="40:40">
      <c r="AN938559" s="319"/>
    </row>
    <row r="938619" spans="40:40">
      <c r="AN938619" s="319"/>
    </row>
    <row r="938679" spans="40:40">
      <c r="AN938679" s="319"/>
    </row>
    <row r="938739" spans="40:40">
      <c r="AN938739" s="319"/>
    </row>
    <row r="938799" spans="40:40">
      <c r="AN938799" s="319"/>
    </row>
    <row r="938859" spans="40:40">
      <c r="AN938859" s="319"/>
    </row>
    <row r="938919" spans="40:40">
      <c r="AN938919" s="319"/>
    </row>
    <row r="938979" spans="40:40">
      <c r="AN938979" s="319"/>
    </row>
    <row r="939039" spans="40:40">
      <c r="AN939039" s="319"/>
    </row>
    <row r="939099" spans="40:40">
      <c r="AN939099" s="319"/>
    </row>
    <row r="939159" spans="40:40">
      <c r="AN939159" s="319"/>
    </row>
    <row r="939219" spans="40:40">
      <c r="AN939219" s="319"/>
    </row>
    <row r="939279" spans="40:40">
      <c r="AN939279" s="319"/>
    </row>
    <row r="939339" spans="40:40">
      <c r="AN939339" s="319"/>
    </row>
    <row r="939399" spans="40:40">
      <c r="AN939399" s="319"/>
    </row>
    <row r="939459" spans="40:40">
      <c r="AN939459" s="319"/>
    </row>
    <row r="939519" spans="40:40">
      <c r="AN939519" s="319"/>
    </row>
    <row r="939579" spans="40:40">
      <c r="AN939579" s="319"/>
    </row>
    <row r="939639" spans="40:40">
      <c r="AN939639" s="319"/>
    </row>
    <row r="939699" spans="40:40">
      <c r="AN939699" s="319"/>
    </row>
    <row r="939759" spans="40:40">
      <c r="AN939759" s="319"/>
    </row>
    <row r="939819" spans="40:40">
      <c r="AN939819" s="319"/>
    </row>
    <row r="939879" spans="40:40">
      <c r="AN939879" s="319"/>
    </row>
    <row r="939939" spans="40:40">
      <c r="AN939939" s="319"/>
    </row>
    <row r="939999" spans="40:40">
      <c r="AN939999" s="319"/>
    </row>
    <row r="940059" spans="40:40">
      <c r="AN940059" s="319"/>
    </row>
    <row r="940119" spans="40:40">
      <c r="AN940119" s="319"/>
    </row>
    <row r="940179" spans="40:40">
      <c r="AN940179" s="319"/>
    </row>
    <row r="940239" spans="40:40">
      <c r="AN940239" s="319"/>
    </row>
    <row r="940299" spans="40:40">
      <c r="AN940299" s="319"/>
    </row>
    <row r="940359" spans="40:40">
      <c r="AN940359" s="319"/>
    </row>
    <row r="940419" spans="40:40">
      <c r="AN940419" s="319"/>
    </row>
    <row r="940479" spans="40:40">
      <c r="AN940479" s="319"/>
    </row>
    <row r="940539" spans="40:40">
      <c r="AN940539" s="319"/>
    </row>
    <row r="940599" spans="40:40">
      <c r="AN940599" s="319"/>
    </row>
    <row r="940659" spans="40:40">
      <c r="AN940659" s="319"/>
    </row>
    <row r="940719" spans="40:40">
      <c r="AN940719" s="319"/>
    </row>
    <row r="940779" spans="40:40">
      <c r="AN940779" s="319"/>
    </row>
    <row r="940839" spans="40:40">
      <c r="AN940839" s="319"/>
    </row>
    <row r="940899" spans="40:40">
      <c r="AN940899" s="319"/>
    </row>
    <row r="940959" spans="40:40">
      <c r="AN940959" s="319"/>
    </row>
    <row r="941019" spans="40:40">
      <c r="AN941019" s="319"/>
    </row>
    <row r="941079" spans="40:40">
      <c r="AN941079" s="319"/>
    </row>
    <row r="941139" spans="40:40">
      <c r="AN941139" s="319"/>
    </row>
    <row r="941199" spans="40:40">
      <c r="AN941199" s="319"/>
    </row>
    <row r="941259" spans="40:40">
      <c r="AN941259" s="319"/>
    </row>
    <row r="941319" spans="40:40">
      <c r="AN941319" s="319"/>
    </row>
    <row r="941379" spans="40:40">
      <c r="AN941379" s="319"/>
    </row>
    <row r="941439" spans="40:40">
      <c r="AN941439" s="319"/>
    </row>
    <row r="941499" spans="40:40">
      <c r="AN941499" s="319"/>
    </row>
    <row r="941559" spans="40:40">
      <c r="AN941559" s="319"/>
    </row>
    <row r="941619" spans="40:40">
      <c r="AN941619" s="319"/>
    </row>
    <row r="941679" spans="40:40">
      <c r="AN941679" s="319"/>
    </row>
    <row r="941739" spans="40:40">
      <c r="AN941739" s="319"/>
    </row>
    <row r="941799" spans="40:40">
      <c r="AN941799" s="319"/>
    </row>
    <row r="941859" spans="40:40">
      <c r="AN941859" s="319"/>
    </row>
    <row r="941919" spans="40:40">
      <c r="AN941919" s="319"/>
    </row>
    <row r="941979" spans="40:40">
      <c r="AN941979" s="319"/>
    </row>
    <row r="942039" spans="40:40">
      <c r="AN942039" s="319"/>
    </row>
    <row r="942099" spans="40:40">
      <c r="AN942099" s="319"/>
    </row>
    <row r="942159" spans="40:40">
      <c r="AN942159" s="319"/>
    </row>
    <row r="942219" spans="40:40">
      <c r="AN942219" s="319"/>
    </row>
    <row r="942279" spans="40:40">
      <c r="AN942279" s="319"/>
    </row>
    <row r="942339" spans="40:40">
      <c r="AN942339" s="319"/>
    </row>
    <row r="942399" spans="40:40">
      <c r="AN942399" s="319"/>
    </row>
    <row r="942459" spans="40:40">
      <c r="AN942459" s="319"/>
    </row>
    <row r="942519" spans="40:40">
      <c r="AN942519" s="319"/>
    </row>
    <row r="942579" spans="40:40">
      <c r="AN942579" s="319"/>
    </row>
    <row r="942639" spans="40:40">
      <c r="AN942639" s="319"/>
    </row>
    <row r="942699" spans="40:40">
      <c r="AN942699" s="319"/>
    </row>
    <row r="942759" spans="40:40">
      <c r="AN942759" s="319"/>
    </row>
    <row r="942819" spans="40:40">
      <c r="AN942819" s="319"/>
    </row>
    <row r="942879" spans="40:40">
      <c r="AN942879" s="319"/>
    </row>
    <row r="942939" spans="40:40">
      <c r="AN942939" s="319"/>
    </row>
    <row r="942999" spans="40:40">
      <c r="AN942999" s="319"/>
    </row>
    <row r="943059" spans="40:40">
      <c r="AN943059" s="319"/>
    </row>
    <row r="943119" spans="40:40">
      <c r="AN943119" s="319"/>
    </row>
    <row r="943179" spans="40:40">
      <c r="AN943179" s="319"/>
    </row>
    <row r="943239" spans="40:40">
      <c r="AN943239" s="319"/>
    </row>
    <row r="943299" spans="40:40">
      <c r="AN943299" s="319"/>
    </row>
    <row r="943359" spans="40:40">
      <c r="AN943359" s="319"/>
    </row>
    <row r="943419" spans="40:40">
      <c r="AN943419" s="319"/>
    </row>
    <row r="943479" spans="40:40">
      <c r="AN943479" s="319"/>
    </row>
    <row r="943539" spans="40:40">
      <c r="AN943539" s="319"/>
    </row>
    <row r="943599" spans="40:40">
      <c r="AN943599" s="319"/>
    </row>
    <row r="943659" spans="40:40">
      <c r="AN943659" s="319"/>
    </row>
    <row r="943719" spans="40:40">
      <c r="AN943719" s="319"/>
    </row>
    <row r="943779" spans="40:40">
      <c r="AN943779" s="319"/>
    </row>
    <row r="943839" spans="40:40">
      <c r="AN943839" s="319"/>
    </row>
    <row r="943899" spans="40:40">
      <c r="AN943899" s="319"/>
    </row>
    <row r="943959" spans="40:40">
      <c r="AN943959" s="319"/>
    </row>
    <row r="944019" spans="40:40">
      <c r="AN944019" s="319"/>
    </row>
    <row r="944079" spans="40:40">
      <c r="AN944079" s="319"/>
    </row>
    <row r="944139" spans="40:40">
      <c r="AN944139" s="319"/>
    </row>
    <row r="944199" spans="40:40">
      <c r="AN944199" s="319"/>
    </row>
    <row r="944259" spans="40:40">
      <c r="AN944259" s="319"/>
    </row>
    <row r="944319" spans="40:40">
      <c r="AN944319" s="319"/>
    </row>
    <row r="944379" spans="40:40">
      <c r="AN944379" s="319"/>
    </row>
    <row r="944439" spans="40:40">
      <c r="AN944439" s="319"/>
    </row>
    <row r="944499" spans="40:40">
      <c r="AN944499" s="319"/>
    </row>
    <row r="944559" spans="40:40">
      <c r="AN944559" s="319"/>
    </row>
    <row r="944619" spans="40:40">
      <c r="AN944619" s="319"/>
    </row>
    <row r="944679" spans="40:40">
      <c r="AN944679" s="319"/>
    </row>
    <row r="944739" spans="40:40">
      <c r="AN944739" s="319"/>
    </row>
    <row r="944799" spans="40:40">
      <c r="AN944799" s="319"/>
    </row>
    <row r="944859" spans="40:40">
      <c r="AN944859" s="319"/>
    </row>
    <row r="944919" spans="40:40">
      <c r="AN944919" s="319"/>
    </row>
    <row r="944979" spans="40:40">
      <c r="AN944979" s="319"/>
    </row>
    <row r="945039" spans="40:40">
      <c r="AN945039" s="319"/>
    </row>
    <row r="945099" spans="40:40">
      <c r="AN945099" s="319"/>
    </row>
    <row r="945159" spans="40:40">
      <c r="AN945159" s="319"/>
    </row>
    <row r="945219" spans="40:40">
      <c r="AN945219" s="319"/>
    </row>
    <row r="945279" spans="40:40">
      <c r="AN945279" s="319"/>
    </row>
    <row r="945339" spans="40:40">
      <c r="AN945339" s="319"/>
    </row>
    <row r="945399" spans="40:40">
      <c r="AN945399" s="319"/>
    </row>
    <row r="945459" spans="40:40">
      <c r="AN945459" s="319"/>
    </row>
    <row r="945519" spans="40:40">
      <c r="AN945519" s="319"/>
    </row>
    <row r="945579" spans="40:40">
      <c r="AN945579" s="319"/>
    </row>
    <row r="945639" spans="40:40">
      <c r="AN945639" s="319"/>
    </row>
    <row r="945699" spans="40:40">
      <c r="AN945699" s="319"/>
    </row>
    <row r="945759" spans="40:40">
      <c r="AN945759" s="319"/>
    </row>
    <row r="945819" spans="40:40">
      <c r="AN945819" s="319"/>
    </row>
    <row r="945879" spans="40:40">
      <c r="AN945879" s="319"/>
    </row>
    <row r="945939" spans="40:40">
      <c r="AN945939" s="319"/>
    </row>
    <row r="945999" spans="40:40">
      <c r="AN945999" s="319"/>
    </row>
    <row r="946059" spans="40:40">
      <c r="AN946059" s="319"/>
    </row>
    <row r="946119" spans="40:40">
      <c r="AN946119" s="319"/>
    </row>
    <row r="946179" spans="40:40">
      <c r="AN946179" s="319"/>
    </row>
    <row r="946239" spans="40:40">
      <c r="AN946239" s="319"/>
    </row>
    <row r="946299" spans="40:40">
      <c r="AN946299" s="319"/>
    </row>
    <row r="946359" spans="40:40">
      <c r="AN946359" s="319"/>
    </row>
    <row r="946419" spans="40:40">
      <c r="AN946419" s="319"/>
    </row>
    <row r="946479" spans="40:40">
      <c r="AN946479" s="319"/>
    </row>
    <row r="946539" spans="40:40">
      <c r="AN946539" s="319"/>
    </row>
    <row r="946599" spans="40:40">
      <c r="AN946599" s="319"/>
    </row>
    <row r="946659" spans="40:40">
      <c r="AN946659" s="319"/>
    </row>
    <row r="946719" spans="40:40">
      <c r="AN946719" s="319"/>
    </row>
    <row r="946779" spans="40:40">
      <c r="AN946779" s="319"/>
    </row>
    <row r="946839" spans="40:40">
      <c r="AN946839" s="319"/>
    </row>
    <row r="946899" spans="40:40">
      <c r="AN946899" s="319"/>
    </row>
    <row r="946959" spans="40:40">
      <c r="AN946959" s="319"/>
    </row>
    <row r="947019" spans="40:40">
      <c r="AN947019" s="319"/>
    </row>
    <row r="947079" spans="40:40">
      <c r="AN947079" s="319"/>
    </row>
    <row r="947139" spans="40:40">
      <c r="AN947139" s="319"/>
    </row>
    <row r="947199" spans="40:40">
      <c r="AN947199" s="319"/>
    </row>
    <row r="947259" spans="40:40">
      <c r="AN947259" s="319"/>
    </row>
    <row r="947319" spans="40:40">
      <c r="AN947319" s="319"/>
    </row>
    <row r="947379" spans="40:40">
      <c r="AN947379" s="319"/>
    </row>
    <row r="947439" spans="40:40">
      <c r="AN947439" s="319"/>
    </row>
    <row r="947499" spans="40:40">
      <c r="AN947499" s="319"/>
    </row>
    <row r="947559" spans="40:40">
      <c r="AN947559" s="319"/>
    </row>
    <row r="947619" spans="40:40">
      <c r="AN947619" s="319"/>
    </row>
    <row r="947679" spans="40:40">
      <c r="AN947679" s="319"/>
    </row>
    <row r="947739" spans="40:40">
      <c r="AN947739" s="319"/>
    </row>
    <row r="947799" spans="40:40">
      <c r="AN947799" s="319"/>
    </row>
    <row r="947859" spans="40:40">
      <c r="AN947859" s="319"/>
    </row>
    <row r="947919" spans="40:40">
      <c r="AN947919" s="319"/>
    </row>
    <row r="947979" spans="40:40">
      <c r="AN947979" s="319"/>
    </row>
    <row r="948039" spans="40:40">
      <c r="AN948039" s="319"/>
    </row>
    <row r="948099" spans="40:40">
      <c r="AN948099" s="319"/>
    </row>
    <row r="948159" spans="40:40">
      <c r="AN948159" s="319"/>
    </row>
    <row r="948219" spans="40:40">
      <c r="AN948219" s="319"/>
    </row>
    <row r="948279" spans="40:40">
      <c r="AN948279" s="319"/>
    </row>
    <row r="948339" spans="40:40">
      <c r="AN948339" s="319"/>
    </row>
    <row r="948399" spans="40:40">
      <c r="AN948399" s="319"/>
    </row>
    <row r="948459" spans="40:40">
      <c r="AN948459" s="319"/>
    </row>
    <row r="948519" spans="40:40">
      <c r="AN948519" s="319"/>
    </row>
    <row r="948579" spans="40:40">
      <c r="AN948579" s="319"/>
    </row>
    <row r="948639" spans="40:40">
      <c r="AN948639" s="319"/>
    </row>
    <row r="948699" spans="40:40">
      <c r="AN948699" s="319"/>
    </row>
    <row r="948759" spans="40:40">
      <c r="AN948759" s="319"/>
    </row>
    <row r="948819" spans="40:40">
      <c r="AN948819" s="319"/>
    </row>
    <row r="948879" spans="40:40">
      <c r="AN948879" s="319"/>
    </row>
    <row r="948939" spans="40:40">
      <c r="AN948939" s="319"/>
    </row>
    <row r="948999" spans="40:40">
      <c r="AN948999" s="319"/>
    </row>
    <row r="949059" spans="40:40">
      <c r="AN949059" s="319"/>
    </row>
    <row r="949119" spans="40:40">
      <c r="AN949119" s="319"/>
    </row>
    <row r="949179" spans="40:40">
      <c r="AN949179" s="319"/>
    </row>
    <row r="949239" spans="40:40">
      <c r="AN949239" s="319"/>
    </row>
    <row r="949299" spans="40:40">
      <c r="AN949299" s="319"/>
    </row>
    <row r="949359" spans="40:40">
      <c r="AN949359" s="319"/>
    </row>
    <row r="949419" spans="40:40">
      <c r="AN949419" s="319"/>
    </row>
    <row r="949479" spans="40:40">
      <c r="AN949479" s="319"/>
    </row>
    <row r="949539" spans="40:40">
      <c r="AN949539" s="319"/>
    </row>
    <row r="949599" spans="40:40">
      <c r="AN949599" s="319"/>
    </row>
    <row r="949659" spans="40:40">
      <c r="AN949659" s="319"/>
    </row>
    <row r="949719" spans="40:40">
      <c r="AN949719" s="319"/>
    </row>
    <row r="949779" spans="40:40">
      <c r="AN949779" s="319"/>
    </row>
    <row r="949839" spans="40:40">
      <c r="AN949839" s="319"/>
    </row>
    <row r="949899" spans="40:40">
      <c r="AN949899" s="319"/>
    </row>
    <row r="949959" spans="40:40">
      <c r="AN949959" s="319"/>
    </row>
    <row r="950019" spans="40:40">
      <c r="AN950019" s="319"/>
    </row>
    <row r="950079" spans="40:40">
      <c r="AN950079" s="319"/>
    </row>
    <row r="950139" spans="40:40">
      <c r="AN950139" s="319"/>
    </row>
    <row r="950199" spans="40:40">
      <c r="AN950199" s="319"/>
    </row>
    <row r="950259" spans="40:40">
      <c r="AN950259" s="319"/>
    </row>
    <row r="950319" spans="40:40">
      <c r="AN950319" s="319"/>
    </row>
    <row r="950379" spans="40:40">
      <c r="AN950379" s="319"/>
    </row>
    <row r="950439" spans="40:40">
      <c r="AN950439" s="319"/>
    </row>
    <row r="950499" spans="40:40">
      <c r="AN950499" s="319"/>
    </row>
    <row r="950559" spans="40:40">
      <c r="AN950559" s="319"/>
    </row>
    <row r="950619" spans="40:40">
      <c r="AN950619" s="319"/>
    </row>
    <row r="950679" spans="40:40">
      <c r="AN950679" s="319"/>
    </row>
    <row r="950739" spans="40:40">
      <c r="AN950739" s="319"/>
    </row>
    <row r="950799" spans="40:40">
      <c r="AN950799" s="319"/>
    </row>
    <row r="950859" spans="40:40">
      <c r="AN950859" s="319"/>
    </row>
    <row r="950919" spans="40:40">
      <c r="AN950919" s="319"/>
    </row>
    <row r="950979" spans="40:40">
      <c r="AN950979" s="319"/>
    </row>
    <row r="951039" spans="40:40">
      <c r="AN951039" s="319"/>
    </row>
    <row r="951099" spans="40:40">
      <c r="AN951099" s="319"/>
    </row>
    <row r="951159" spans="40:40">
      <c r="AN951159" s="319"/>
    </row>
    <row r="951219" spans="40:40">
      <c r="AN951219" s="319"/>
    </row>
    <row r="951279" spans="40:40">
      <c r="AN951279" s="319"/>
    </row>
    <row r="951339" spans="40:40">
      <c r="AN951339" s="319"/>
    </row>
    <row r="951399" spans="40:40">
      <c r="AN951399" s="319"/>
    </row>
    <row r="951459" spans="40:40">
      <c r="AN951459" s="319"/>
    </row>
    <row r="951519" spans="40:40">
      <c r="AN951519" s="319"/>
    </row>
    <row r="951579" spans="40:40">
      <c r="AN951579" s="319"/>
    </row>
    <row r="951639" spans="40:40">
      <c r="AN951639" s="319"/>
    </row>
    <row r="951699" spans="40:40">
      <c r="AN951699" s="319"/>
    </row>
    <row r="951759" spans="40:40">
      <c r="AN951759" s="319"/>
    </row>
    <row r="951819" spans="40:40">
      <c r="AN951819" s="319"/>
    </row>
    <row r="951879" spans="40:40">
      <c r="AN951879" s="319"/>
    </row>
    <row r="951939" spans="40:40">
      <c r="AN951939" s="319"/>
    </row>
    <row r="951999" spans="40:40">
      <c r="AN951999" s="319"/>
    </row>
    <row r="952059" spans="40:40">
      <c r="AN952059" s="319"/>
    </row>
    <row r="952119" spans="40:40">
      <c r="AN952119" s="319"/>
    </row>
    <row r="952179" spans="40:40">
      <c r="AN952179" s="319"/>
    </row>
    <row r="952239" spans="40:40">
      <c r="AN952239" s="319"/>
    </row>
    <row r="952299" spans="40:40">
      <c r="AN952299" s="319"/>
    </row>
    <row r="952359" spans="40:40">
      <c r="AN952359" s="319"/>
    </row>
    <row r="952419" spans="40:40">
      <c r="AN952419" s="319"/>
    </row>
    <row r="952479" spans="40:40">
      <c r="AN952479" s="319"/>
    </row>
    <row r="952539" spans="40:40">
      <c r="AN952539" s="319"/>
    </row>
    <row r="952599" spans="40:40">
      <c r="AN952599" s="319"/>
    </row>
    <row r="952659" spans="40:40">
      <c r="AN952659" s="319"/>
    </row>
    <row r="952719" spans="40:40">
      <c r="AN952719" s="319"/>
    </row>
    <row r="952779" spans="40:40">
      <c r="AN952779" s="319"/>
    </row>
    <row r="952839" spans="40:40">
      <c r="AN952839" s="319"/>
    </row>
    <row r="952899" spans="40:40">
      <c r="AN952899" s="319"/>
    </row>
    <row r="952959" spans="40:40">
      <c r="AN952959" s="319"/>
    </row>
    <row r="953019" spans="40:40">
      <c r="AN953019" s="319"/>
    </row>
    <row r="953079" spans="40:40">
      <c r="AN953079" s="319"/>
    </row>
    <row r="953139" spans="40:40">
      <c r="AN953139" s="319"/>
    </row>
    <row r="953199" spans="40:40">
      <c r="AN953199" s="319"/>
    </row>
    <row r="953259" spans="40:40">
      <c r="AN953259" s="319"/>
    </row>
    <row r="953319" spans="40:40">
      <c r="AN953319" s="319"/>
    </row>
    <row r="953379" spans="40:40">
      <c r="AN953379" s="319"/>
    </row>
    <row r="953439" spans="40:40">
      <c r="AN953439" s="319"/>
    </row>
    <row r="953499" spans="40:40">
      <c r="AN953499" s="319"/>
    </row>
    <row r="953559" spans="40:40">
      <c r="AN953559" s="319"/>
    </row>
    <row r="953619" spans="40:40">
      <c r="AN953619" s="319"/>
    </row>
    <row r="953679" spans="40:40">
      <c r="AN953679" s="319"/>
    </row>
    <row r="953739" spans="40:40">
      <c r="AN953739" s="319"/>
    </row>
    <row r="953799" spans="40:40">
      <c r="AN953799" s="319"/>
    </row>
    <row r="953859" spans="40:40">
      <c r="AN953859" s="319"/>
    </row>
    <row r="953919" spans="40:40">
      <c r="AN953919" s="319"/>
    </row>
    <row r="953979" spans="40:40">
      <c r="AN953979" s="319"/>
    </row>
    <row r="954039" spans="40:40">
      <c r="AN954039" s="319"/>
    </row>
    <row r="954099" spans="40:40">
      <c r="AN954099" s="319"/>
    </row>
    <row r="954159" spans="40:40">
      <c r="AN954159" s="319"/>
    </row>
    <row r="954219" spans="40:40">
      <c r="AN954219" s="319"/>
    </row>
    <row r="954279" spans="40:40">
      <c r="AN954279" s="319"/>
    </row>
    <row r="954339" spans="40:40">
      <c r="AN954339" s="319"/>
    </row>
    <row r="954399" spans="40:40">
      <c r="AN954399" s="319"/>
    </row>
    <row r="954459" spans="40:40">
      <c r="AN954459" s="319"/>
    </row>
    <row r="954519" spans="40:40">
      <c r="AN954519" s="319"/>
    </row>
    <row r="954579" spans="40:40">
      <c r="AN954579" s="319"/>
    </row>
    <row r="954639" spans="40:40">
      <c r="AN954639" s="319"/>
    </row>
    <row r="954699" spans="40:40">
      <c r="AN954699" s="319"/>
    </row>
    <row r="954759" spans="40:40">
      <c r="AN954759" s="319"/>
    </row>
    <row r="954819" spans="40:40">
      <c r="AN954819" s="319"/>
    </row>
    <row r="954879" spans="40:40">
      <c r="AN954879" s="319"/>
    </row>
    <row r="954939" spans="40:40">
      <c r="AN954939" s="319"/>
    </row>
    <row r="954999" spans="40:40">
      <c r="AN954999" s="319"/>
    </row>
    <row r="955059" spans="40:40">
      <c r="AN955059" s="319"/>
    </row>
    <row r="955119" spans="40:40">
      <c r="AN955119" s="319"/>
    </row>
    <row r="955179" spans="40:40">
      <c r="AN955179" s="319"/>
    </row>
    <row r="955239" spans="40:40">
      <c r="AN955239" s="319"/>
    </row>
    <row r="955299" spans="40:40">
      <c r="AN955299" s="319"/>
    </row>
    <row r="955359" spans="40:40">
      <c r="AN955359" s="319"/>
    </row>
    <row r="955419" spans="40:40">
      <c r="AN955419" s="319"/>
    </row>
    <row r="955479" spans="40:40">
      <c r="AN955479" s="319"/>
    </row>
    <row r="955539" spans="40:40">
      <c r="AN955539" s="319"/>
    </row>
    <row r="955599" spans="40:40">
      <c r="AN955599" s="319"/>
    </row>
    <row r="955659" spans="40:40">
      <c r="AN955659" s="319"/>
    </row>
    <row r="955719" spans="40:40">
      <c r="AN955719" s="319"/>
    </row>
    <row r="955779" spans="40:40">
      <c r="AN955779" s="319"/>
    </row>
    <row r="955839" spans="40:40">
      <c r="AN955839" s="319"/>
    </row>
    <row r="955899" spans="40:40">
      <c r="AN955899" s="319"/>
    </row>
    <row r="955959" spans="40:40">
      <c r="AN955959" s="319"/>
    </row>
    <row r="956019" spans="40:40">
      <c r="AN956019" s="319"/>
    </row>
    <row r="956079" spans="40:40">
      <c r="AN956079" s="319"/>
    </row>
    <row r="956139" spans="40:40">
      <c r="AN956139" s="319"/>
    </row>
    <row r="956199" spans="40:40">
      <c r="AN956199" s="319"/>
    </row>
    <row r="956259" spans="40:40">
      <c r="AN956259" s="319"/>
    </row>
    <row r="956319" spans="40:40">
      <c r="AN956319" s="319"/>
    </row>
    <row r="956379" spans="40:40">
      <c r="AN956379" s="319"/>
    </row>
    <row r="956439" spans="40:40">
      <c r="AN956439" s="319"/>
    </row>
    <row r="956499" spans="40:40">
      <c r="AN956499" s="319"/>
    </row>
    <row r="956559" spans="40:40">
      <c r="AN956559" s="319"/>
    </row>
    <row r="956619" spans="40:40">
      <c r="AN956619" s="319"/>
    </row>
    <row r="956679" spans="40:40">
      <c r="AN956679" s="319"/>
    </row>
    <row r="956739" spans="40:40">
      <c r="AN956739" s="319"/>
    </row>
    <row r="956799" spans="40:40">
      <c r="AN956799" s="319"/>
    </row>
    <row r="956859" spans="40:40">
      <c r="AN956859" s="319"/>
    </row>
    <row r="956919" spans="40:40">
      <c r="AN956919" s="319"/>
    </row>
    <row r="956979" spans="40:40">
      <c r="AN956979" s="319"/>
    </row>
    <row r="957039" spans="40:40">
      <c r="AN957039" s="319"/>
    </row>
    <row r="957099" spans="40:40">
      <c r="AN957099" s="319"/>
    </row>
    <row r="957159" spans="40:40">
      <c r="AN957159" s="319"/>
    </row>
    <row r="957219" spans="40:40">
      <c r="AN957219" s="319"/>
    </row>
    <row r="957279" spans="40:40">
      <c r="AN957279" s="319"/>
    </row>
    <row r="957339" spans="40:40">
      <c r="AN957339" s="319"/>
    </row>
    <row r="957399" spans="40:40">
      <c r="AN957399" s="319"/>
    </row>
    <row r="957459" spans="40:40">
      <c r="AN957459" s="319"/>
    </row>
    <row r="957519" spans="40:40">
      <c r="AN957519" s="319"/>
    </row>
    <row r="957579" spans="40:40">
      <c r="AN957579" s="319"/>
    </row>
    <row r="957639" spans="40:40">
      <c r="AN957639" s="319"/>
    </row>
    <row r="957699" spans="40:40">
      <c r="AN957699" s="319"/>
    </row>
    <row r="957759" spans="40:40">
      <c r="AN957759" s="319"/>
    </row>
    <row r="957819" spans="40:40">
      <c r="AN957819" s="319"/>
    </row>
    <row r="957879" spans="40:40">
      <c r="AN957879" s="319"/>
    </row>
    <row r="957939" spans="40:40">
      <c r="AN957939" s="319"/>
    </row>
    <row r="957999" spans="40:40">
      <c r="AN957999" s="319"/>
    </row>
    <row r="958059" spans="40:40">
      <c r="AN958059" s="319"/>
    </row>
    <row r="958119" spans="40:40">
      <c r="AN958119" s="319"/>
    </row>
    <row r="958179" spans="40:40">
      <c r="AN958179" s="319"/>
    </row>
    <row r="958239" spans="40:40">
      <c r="AN958239" s="319"/>
    </row>
    <row r="958299" spans="40:40">
      <c r="AN958299" s="319"/>
    </row>
    <row r="958359" spans="40:40">
      <c r="AN958359" s="319"/>
    </row>
    <row r="958419" spans="40:40">
      <c r="AN958419" s="319"/>
    </row>
    <row r="958479" spans="40:40">
      <c r="AN958479" s="319"/>
    </row>
    <row r="958539" spans="40:40">
      <c r="AN958539" s="319"/>
    </row>
    <row r="958599" spans="40:40">
      <c r="AN958599" s="319"/>
    </row>
    <row r="958659" spans="40:40">
      <c r="AN958659" s="319"/>
    </row>
    <row r="958719" spans="40:40">
      <c r="AN958719" s="319"/>
    </row>
    <row r="958779" spans="40:40">
      <c r="AN958779" s="319"/>
    </row>
    <row r="958839" spans="40:40">
      <c r="AN958839" s="319"/>
    </row>
    <row r="958899" spans="40:40">
      <c r="AN958899" s="319"/>
    </row>
    <row r="958959" spans="40:40">
      <c r="AN958959" s="319"/>
    </row>
    <row r="959019" spans="40:40">
      <c r="AN959019" s="319"/>
    </row>
    <row r="959079" spans="40:40">
      <c r="AN959079" s="319"/>
    </row>
    <row r="959139" spans="40:40">
      <c r="AN959139" s="319"/>
    </row>
    <row r="959199" spans="40:40">
      <c r="AN959199" s="319"/>
    </row>
    <row r="959259" spans="40:40">
      <c r="AN959259" s="319"/>
    </row>
    <row r="959319" spans="40:40">
      <c r="AN959319" s="319"/>
    </row>
    <row r="959379" spans="40:40">
      <c r="AN959379" s="319"/>
    </row>
    <row r="959439" spans="40:40">
      <c r="AN959439" s="319"/>
    </row>
    <row r="959499" spans="40:40">
      <c r="AN959499" s="319"/>
    </row>
    <row r="959559" spans="40:40">
      <c r="AN959559" s="319"/>
    </row>
    <row r="959619" spans="40:40">
      <c r="AN959619" s="319"/>
    </row>
    <row r="959679" spans="40:40">
      <c r="AN959679" s="319"/>
    </row>
    <row r="959739" spans="40:40">
      <c r="AN959739" s="319"/>
    </row>
    <row r="959799" spans="40:40">
      <c r="AN959799" s="319"/>
    </row>
    <row r="959859" spans="40:40">
      <c r="AN959859" s="319"/>
    </row>
    <row r="959919" spans="40:40">
      <c r="AN959919" s="319"/>
    </row>
    <row r="959979" spans="40:40">
      <c r="AN959979" s="319"/>
    </row>
    <row r="960039" spans="40:40">
      <c r="AN960039" s="319"/>
    </row>
    <row r="960099" spans="40:40">
      <c r="AN960099" s="319"/>
    </row>
    <row r="960159" spans="40:40">
      <c r="AN960159" s="319"/>
    </row>
    <row r="960219" spans="40:40">
      <c r="AN960219" s="319"/>
    </row>
    <row r="960279" spans="40:40">
      <c r="AN960279" s="319"/>
    </row>
    <row r="960339" spans="40:40">
      <c r="AN960339" s="319"/>
    </row>
    <row r="960399" spans="40:40">
      <c r="AN960399" s="319"/>
    </row>
    <row r="960459" spans="40:40">
      <c r="AN960459" s="319"/>
    </row>
    <row r="960519" spans="40:40">
      <c r="AN960519" s="319"/>
    </row>
    <row r="960579" spans="40:40">
      <c r="AN960579" s="319"/>
    </row>
    <row r="960639" spans="40:40">
      <c r="AN960639" s="319"/>
    </row>
    <row r="960699" spans="40:40">
      <c r="AN960699" s="319"/>
    </row>
    <row r="960759" spans="40:40">
      <c r="AN960759" s="319"/>
    </row>
    <row r="960819" spans="40:40">
      <c r="AN960819" s="319"/>
    </row>
    <row r="960879" spans="40:40">
      <c r="AN960879" s="319"/>
    </row>
    <row r="960939" spans="40:40">
      <c r="AN960939" s="319"/>
    </row>
    <row r="960999" spans="40:40">
      <c r="AN960999" s="319"/>
    </row>
    <row r="961059" spans="40:40">
      <c r="AN961059" s="319"/>
    </row>
    <row r="961119" spans="40:40">
      <c r="AN961119" s="319"/>
    </row>
    <row r="961179" spans="40:40">
      <c r="AN961179" s="319"/>
    </row>
    <row r="961239" spans="40:40">
      <c r="AN961239" s="319"/>
    </row>
    <row r="961299" spans="40:40">
      <c r="AN961299" s="319"/>
    </row>
    <row r="961359" spans="40:40">
      <c r="AN961359" s="319"/>
    </row>
    <row r="961419" spans="40:40">
      <c r="AN961419" s="319"/>
    </row>
    <row r="961479" spans="40:40">
      <c r="AN961479" s="319"/>
    </row>
    <row r="961539" spans="40:40">
      <c r="AN961539" s="319"/>
    </row>
    <row r="961599" spans="40:40">
      <c r="AN961599" s="319"/>
    </row>
    <row r="961659" spans="40:40">
      <c r="AN961659" s="319"/>
    </row>
    <row r="961719" spans="40:40">
      <c r="AN961719" s="319"/>
    </row>
    <row r="961779" spans="40:40">
      <c r="AN961779" s="319"/>
    </row>
    <row r="961839" spans="40:40">
      <c r="AN961839" s="319"/>
    </row>
    <row r="961899" spans="40:40">
      <c r="AN961899" s="319"/>
    </row>
    <row r="961959" spans="40:40">
      <c r="AN961959" s="319"/>
    </row>
    <row r="962019" spans="40:40">
      <c r="AN962019" s="319"/>
    </row>
    <row r="962079" spans="40:40">
      <c r="AN962079" s="319"/>
    </row>
    <row r="962139" spans="40:40">
      <c r="AN962139" s="319"/>
    </row>
    <row r="962199" spans="40:40">
      <c r="AN962199" s="319"/>
    </row>
    <row r="962259" spans="40:40">
      <c r="AN962259" s="319"/>
    </row>
    <row r="962319" spans="40:40">
      <c r="AN962319" s="319"/>
    </row>
    <row r="962379" spans="40:40">
      <c r="AN962379" s="319"/>
    </row>
    <row r="962439" spans="40:40">
      <c r="AN962439" s="319"/>
    </row>
    <row r="962499" spans="40:40">
      <c r="AN962499" s="319"/>
    </row>
    <row r="962559" spans="40:40">
      <c r="AN962559" s="319"/>
    </row>
    <row r="962619" spans="40:40">
      <c r="AN962619" s="319"/>
    </row>
    <row r="962679" spans="40:40">
      <c r="AN962679" s="319"/>
    </row>
    <row r="962739" spans="40:40">
      <c r="AN962739" s="319"/>
    </row>
    <row r="962799" spans="40:40">
      <c r="AN962799" s="319"/>
    </row>
    <row r="962859" spans="40:40">
      <c r="AN962859" s="319"/>
    </row>
    <row r="962919" spans="40:40">
      <c r="AN962919" s="319"/>
    </row>
    <row r="962979" spans="40:40">
      <c r="AN962979" s="319"/>
    </row>
    <row r="963039" spans="40:40">
      <c r="AN963039" s="319"/>
    </row>
    <row r="963099" spans="40:40">
      <c r="AN963099" s="319"/>
    </row>
    <row r="963159" spans="40:40">
      <c r="AN963159" s="319"/>
    </row>
    <row r="963219" spans="40:40">
      <c r="AN963219" s="319"/>
    </row>
    <row r="963279" spans="40:40">
      <c r="AN963279" s="319"/>
    </row>
    <row r="963339" spans="40:40">
      <c r="AN963339" s="319"/>
    </row>
    <row r="963399" spans="40:40">
      <c r="AN963399" s="319"/>
    </row>
    <row r="963459" spans="40:40">
      <c r="AN963459" s="319"/>
    </row>
    <row r="963519" spans="40:40">
      <c r="AN963519" s="319"/>
    </row>
    <row r="963579" spans="40:40">
      <c r="AN963579" s="319"/>
    </row>
    <row r="963639" spans="40:40">
      <c r="AN963639" s="319"/>
    </row>
    <row r="963699" spans="40:40">
      <c r="AN963699" s="319"/>
    </row>
    <row r="963759" spans="40:40">
      <c r="AN963759" s="319"/>
    </row>
    <row r="963819" spans="40:40">
      <c r="AN963819" s="319"/>
    </row>
    <row r="963879" spans="40:40">
      <c r="AN963879" s="319"/>
    </row>
    <row r="963939" spans="40:40">
      <c r="AN963939" s="319"/>
    </row>
    <row r="963999" spans="40:40">
      <c r="AN963999" s="319"/>
    </row>
    <row r="964059" spans="40:40">
      <c r="AN964059" s="319"/>
    </row>
    <row r="964119" spans="40:40">
      <c r="AN964119" s="319"/>
    </row>
    <row r="964179" spans="40:40">
      <c r="AN964179" s="319"/>
    </row>
    <row r="964239" spans="40:40">
      <c r="AN964239" s="319"/>
    </row>
    <row r="964299" spans="40:40">
      <c r="AN964299" s="319"/>
    </row>
    <row r="964359" spans="40:40">
      <c r="AN964359" s="319"/>
    </row>
    <row r="964419" spans="40:40">
      <c r="AN964419" s="319"/>
    </row>
    <row r="964479" spans="40:40">
      <c r="AN964479" s="319"/>
    </row>
    <row r="964539" spans="40:40">
      <c r="AN964539" s="319"/>
    </row>
    <row r="964599" spans="40:40">
      <c r="AN964599" s="319"/>
    </row>
    <row r="964659" spans="40:40">
      <c r="AN964659" s="319"/>
    </row>
    <row r="964719" spans="40:40">
      <c r="AN964719" s="319"/>
    </row>
    <row r="964779" spans="40:40">
      <c r="AN964779" s="319"/>
    </row>
    <row r="964839" spans="40:40">
      <c r="AN964839" s="319"/>
    </row>
    <row r="964899" spans="40:40">
      <c r="AN964899" s="319"/>
    </row>
    <row r="964959" spans="40:40">
      <c r="AN964959" s="319"/>
    </row>
    <row r="965019" spans="40:40">
      <c r="AN965019" s="319"/>
    </row>
    <row r="965079" spans="40:40">
      <c r="AN965079" s="319"/>
    </row>
    <row r="965139" spans="40:40">
      <c r="AN965139" s="319"/>
    </row>
    <row r="965199" spans="40:40">
      <c r="AN965199" s="319"/>
    </row>
    <row r="965259" spans="40:40">
      <c r="AN965259" s="319"/>
    </row>
    <row r="965319" spans="40:40">
      <c r="AN965319" s="319"/>
    </row>
    <row r="965379" spans="40:40">
      <c r="AN965379" s="319"/>
    </row>
    <row r="965439" spans="40:40">
      <c r="AN965439" s="319"/>
    </row>
    <row r="965499" spans="40:40">
      <c r="AN965499" s="319"/>
    </row>
    <row r="965559" spans="40:40">
      <c r="AN965559" s="319"/>
    </row>
    <row r="965619" spans="40:40">
      <c r="AN965619" s="319"/>
    </row>
    <row r="965679" spans="40:40">
      <c r="AN965679" s="319"/>
    </row>
    <row r="965739" spans="40:40">
      <c r="AN965739" s="319"/>
    </row>
    <row r="965799" spans="40:40">
      <c r="AN965799" s="319"/>
    </row>
    <row r="965859" spans="40:40">
      <c r="AN965859" s="319"/>
    </row>
    <row r="965919" spans="40:40">
      <c r="AN965919" s="319"/>
    </row>
    <row r="965979" spans="40:40">
      <c r="AN965979" s="319"/>
    </row>
    <row r="966039" spans="40:40">
      <c r="AN966039" s="319"/>
    </row>
    <row r="966099" spans="40:40">
      <c r="AN966099" s="319"/>
    </row>
    <row r="966159" spans="40:40">
      <c r="AN966159" s="319"/>
    </row>
    <row r="966219" spans="40:40">
      <c r="AN966219" s="319"/>
    </row>
    <row r="966279" spans="40:40">
      <c r="AN966279" s="319"/>
    </row>
    <row r="966339" spans="40:40">
      <c r="AN966339" s="319"/>
    </row>
    <row r="966399" spans="40:40">
      <c r="AN966399" s="319"/>
    </row>
    <row r="966459" spans="40:40">
      <c r="AN966459" s="319"/>
    </row>
    <row r="966519" spans="40:40">
      <c r="AN966519" s="319"/>
    </row>
    <row r="966579" spans="40:40">
      <c r="AN966579" s="319"/>
    </row>
    <row r="966639" spans="40:40">
      <c r="AN966639" s="319"/>
    </row>
    <row r="966699" spans="40:40">
      <c r="AN966699" s="319"/>
    </row>
    <row r="966759" spans="40:40">
      <c r="AN966759" s="319"/>
    </row>
    <row r="966819" spans="40:40">
      <c r="AN966819" s="319"/>
    </row>
    <row r="966879" spans="40:40">
      <c r="AN966879" s="319"/>
    </row>
    <row r="966939" spans="40:40">
      <c r="AN966939" s="319"/>
    </row>
    <row r="966999" spans="40:40">
      <c r="AN966999" s="319"/>
    </row>
    <row r="967059" spans="40:40">
      <c r="AN967059" s="319"/>
    </row>
    <row r="967119" spans="40:40">
      <c r="AN967119" s="319"/>
    </row>
    <row r="967179" spans="40:40">
      <c r="AN967179" s="319"/>
    </row>
    <row r="967239" spans="40:40">
      <c r="AN967239" s="319"/>
    </row>
    <row r="967299" spans="40:40">
      <c r="AN967299" s="319"/>
    </row>
    <row r="967359" spans="40:40">
      <c r="AN967359" s="319"/>
    </row>
    <row r="967419" spans="40:40">
      <c r="AN967419" s="319"/>
    </row>
    <row r="967479" spans="40:40">
      <c r="AN967479" s="319"/>
    </row>
    <row r="967539" spans="40:40">
      <c r="AN967539" s="319"/>
    </row>
    <row r="967599" spans="40:40">
      <c r="AN967599" s="319"/>
    </row>
    <row r="967659" spans="40:40">
      <c r="AN967659" s="319"/>
    </row>
    <row r="967719" spans="40:40">
      <c r="AN967719" s="319"/>
    </row>
    <row r="967779" spans="40:40">
      <c r="AN967779" s="319"/>
    </row>
    <row r="967839" spans="40:40">
      <c r="AN967839" s="319"/>
    </row>
    <row r="967899" spans="40:40">
      <c r="AN967899" s="319"/>
    </row>
    <row r="967959" spans="40:40">
      <c r="AN967959" s="319"/>
    </row>
    <row r="968019" spans="40:40">
      <c r="AN968019" s="319"/>
    </row>
    <row r="968079" spans="40:40">
      <c r="AN968079" s="319"/>
    </row>
    <row r="968139" spans="40:40">
      <c r="AN968139" s="319"/>
    </row>
    <row r="968199" spans="40:40">
      <c r="AN968199" s="319"/>
    </row>
    <row r="968259" spans="40:40">
      <c r="AN968259" s="319"/>
    </row>
    <row r="968319" spans="40:40">
      <c r="AN968319" s="319"/>
    </row>
    <row r="968379" spans="40:40">
      <c r="AN968379" s="319"/>
    </row>
    <row r="968439" spans="40:40">
      <c r="AN968439" s="319"/>
    </row>
    <row r="968499" spans="40:40">
      <c r="AN968499" s="319"/>
    </row>
    <row r="968559" spans="40:40">
      <c r="AN968559" s="319"/>
    </row>
    <row r="968619" spans="40:40">
      <c r="AN968619" s="319"/>
    </row>
    <row r="968679" spans="40:40">
      <c r="AN968679" s="319"/>
    </row>
    <row r="968739" spans="40:40">
      <c r="AN968739" s="319"/>
    </row>
    <row r="968799" spans="40:40">
      <c r="AN968799" s="319"/>
    </row>
    <row r="968859" spans="40:40">
      <c r="AN968859" s="319"/>
    </row>
    <row r="968919" spans="40:40">
      <c r="AN968919" s="319"/>
    </row>
    <row r="968979" spans="40:40">
      <c r="AN968979" s="319"/>
    </row>
    <row r="969039" spans="40:40">
      <c r="AN969039" s="319"/>
    </row>
    <row r="969099" spans="40:40">
      <c r="AN969099" s="319"/>
    </row>
    <row r="969159" spans="40:40">
      <c r="AN969159" s="319"/>
    </row>
    <row r="969219" spans="40:40">
      <c r="AN969219" s="319"/>
    </row>
    <row r="969279" spans="40:40">
      <c r="AN969279" s="319"/>
    </row>
    <row r="969339" spans="40:40">
      <c r="AN969339" s="319"/>
    </row>
    <row r="969399" spans="40:40">
      <c r="AN969399" s="319"/>
    </row>
    <row r="969459" spans="40:40">
      <c r="AN969459" s="319"/>
    </row>
    <row r="969519" spans="40:40">
      <c r="AN969519" s="319"/>
    </row>
    <row r="969579" spans="40:40">
      <c r="AN969579" s="319"/>
    </row>
    <row r="969639" spans="40:40">
      <c r="AN969639" s="319"/>
    </row>
    <row r="969699" spans="40:40">
      <c r="AN969699" s="319"/>
    </row>
    <row r="969759" spans="40:40">
      <c r="AN969759" s="319"/>
    </row>
    <row r="969819" spans="40:40">
      <c r="AN969819" s="319"/>
    </row>
    <row r="969879" spans="40:40">
      <c r="AN969879" s="319"/>
    </row>
    <row r="969939" spans="40:40">
      <c r="AN969939" s="319"/>
    </row>
    <row r="969999" spans="40:40">
      <c r="AN969999" s="319"/>
    </row>
    <row r="970059" spans="40:40">
      <c r="AN970059" s="319"/>
    </row>
    <row r="970119" spans="40:40">
      <c r="AN970119" s="319"/>
    </row>
    <row r="970179" spans="40:40">
      <c r="AN970179" s="319"/>
    </row>
    <row r="970239" spans="40:40">
      <c r="AN970239" s="319"/>
    </row>
    <row r="970299" spans="40:40">
      <c r="AN970299" s="319"/>
    </row>
    <row r="970359" spans="40:40">
      <c r="AN970359" s="319"/>
    </row>
    <row r="970419" spans="40:40">
      <c r="AN970419" s="319"/>
    </row>
    <row r="970479" spans="40:40">
      <c r="AN970479" s="319"/>
    </row>
    <row r="970539" spans="40:40">
      <c r="AN970539" s="319"/>
    </row>
    <row r="970599" spans="40:40">
      <c r="AN970599" s="319"/>
    </row>
    <row r="970659" spans="40:40">
      <c r="AN970659" s="319"/>
    </row>
    <row r="970719" spans="40:40">
      <c r="AN970719" s="319"/>
    </row>
    <row r="970779" spans="40:40">
      <c r="AN970779" s="319"/>
    </row>
    <row r="970839" spans="40:40">
      <c r="AN970839" s="319"/>
    </row>
    <row r="970899" spans="40:40">
      <c r="AN970899" s="319"/>
    </row>
    <row r="970959" spans="40:40">
      <c r="AN970959" s="319"/>
    </row>
    <row r="971019" spans="40:40">
      <c r="AN971019" s="319"/>
    </row>
    <row r="971079" spans="40:40">
      <c r="AN971079" s="319"/>
    </row>
    <row r="971139" spans="40:40">
      <c r="AN971139" s="319"/>
    </row>
    <row r="971199" spans="40:40">
      <c r="AN971199" s="319"/>
    </row>
    <row r="971259" spans="40:40">
      <c r="AN971259" s="319"/>
    </row>
    <row r="971319" spans="40:40">
      <c r="AN971319" s="319"/>
    </row>
    <row r="971379" spans="40:40">
      <c r="AN971379" s="319"/>
    </row>
    <row r="971439" spans="40:40">
      <c r="AN971439" s="319"/>
    </row>
    <row r="971499" spans="40:40">
      <c r="AN971499" s="319"/>
    </row>
    <row r="971559" spans="40:40">
      <c r="AN971559" s="319"/>
    </row>
    <row r="971619" spans="40:40">
      <c r="AN971619" s="319"/>
    </row>
    <row r="971679" spans="40:40">
      <c r="AN971679" s="319"/>
    </row>
    <row r="971739" spans="40:40">
      <c r="AN971739" s="319"/>
    </row>
    <row r="971799" spans="40:40">
      <c r="AN971799" s="319"/>
    </row>
    <row r="971859" spans="40:40">
      <c r="AN971859" s="319"/>
    </row>
    <row r="971919" spans="40:40">
      <c r="AN971919" s="319"/>
    </row>
    <row r="971979" spans="40:40">
      <c r="AN971979" s="319"/>
    </row>
    <row r="972039" spans="40:40">
      <c r="AN972039" s="319"/>
    </row>
    <row r="972099" spans="40:40">
      <c r="AN972099" s="319"/>
    </row>
    <row r="972159" spans="40:40">
      <c r="AN972159" s="319"/>
    </row>
    <row r="972219" spans="40:40">
      <c r="AN972219" s="319"/>
    </row>
    <row r="972279" spans="40:40">
      <c r="AN972279" s="319"/>
    </row>
    <row r="972339" spans="40:40">
      <c r="AN972339" s="319"/>
    </row>
    <row r="972399" spans="40:40">
      <c r="AN972399" s="319"/>
    </row>
    <row r="972459" spans="40:40">
      <c r="AN972459" s="319"/>
    </row>
    <row r="972519" spans="40:40">
      <c r="AN972519" s="319"/>
    </row>
    <row r="972579" spans="40:40">
      <c r="AN972579" s="319"/>
    </row>
    <row r="972639" spans="40:40">
      <c r="AN972639" s="319"/>
    </row>
    <row r="972699" spans="40:40">
      <c r="AN972699" s="319"/>
    </row>
    <row r="972759" spans="40:40">
      <c r="AN972759" s="319"/>
    </row>
    <row r="972819" spans="40:40">
      <c r="AN972819" s="319"/>
    </row>
    <row r="972879" spans="40:40">
      <c r="AN972879" s="319"/>
    </row>
    <row r="972939" spans="40:40">
      <c r="AN972939" s="319"/>
    </row>
    <row r="972999" spans="40:40">
      <c r="AN972999" s="319"/>
    </row>
    <row r="973059" spans="40:40">
      <c r="AN973059" s="319"/>
    </row>
    <row r="973119" spans="40:40">
      <c r="AN973119" s="319"/>
    </row>
    <row r="973179" spans="40:40">
      <c r="AN973179" s="319"/>
    </row>
    <row r="973239" spans="40:40">
      <c r="AN973239" s="319"/>
    </row>
    <row r="973299" spans="40:40">
      <c r="AN973299" s="319"/>
    </row>
    <row r="973359" spans="40:40">
      <c r="AN973359" s="319"/>
    </row>
    <row r="973419" spans="40:40">
      <c r="AN973419" s="319"/>
    </row>
    <row r="973479" spans="40:40">
      <c r="AN973479" s="319"/>
    </row>
    <row r="973539" spans="40:40">
      <c r="AN973539" s="319"/>
    </row>
    <row r="973599" spans="40:40">
      <c r="AN973599" s="319"/>
    </row>
    <row r="973659" spans="40:40">
      <c r="AN973659" s="319"/>
    </row>
    <row r="973719" spans="40:40">
      <c r="AN973719" s="319"/>
    </row>
    <row r="973779" spans="40:40">
      <c r="AN973779" s="319"/>
    </row>
    <row r="973839" spans="40:40">
      <c r="AN973839" s="319"/>
    </row>
    <row r="973899" spans="40:40">
      <c r="AN973899" s="319"/>
    </row>
    <row r="973959" spans="40:40">
      <c r="AN973959" s="319"/>
    </row>
    <row r="974019" spans="40:40">
      <c r="AN974019" s="319"/>
    </row>
    <row r="974079" spans="40:40">
      <c r="AN974079" s="319"/>
    </row>
    <row r="974139" spans="40:40">
      <c r="AN974139" s="319"/>
    </row>
    <row r="974199" spans="40:40">
      <c r="AN974199" s="319"/>
    </row>
    <row r="974259" spans="40:40">
      <c r="AN974259" s="319"/>
    </row>
    <row r="974319" spans="40:40">
      <c r="AN974319" s="319"/>
    </row>
    <row r="974379" spans="40:40">
      <c r="AN974379" s="319"/>
    </row>
    <row r="974439" spans="40:40">
      <c r="AN974439" s="319"/>
    </row>
    <row r="974499" spans="40:40">
      <c r="AN974499" s="319"/>
    </row>
    <row r="974559" spans="40:40">
      <c r="AN974559" s="319"/>
    </row>
    <row r="974619" spans="40:40">
      <c r="AN974619" s="319"/>
    </row>
    <row r="974679" spans="40:40">
      <c r="AN974679" s="319"/>
    </row>
    <row r="974739" spans="40:40">
      <c r="AN974739" s="319"/>
    </row>
    <row r="974799" spans="40:40">
      <c r="AN974799" s="319"/>
    </row>
    <row r="974859" spans="40:40">
      <c r="AN974859" s="319"/>
    </row>
    <row r="974919" spans="40:40">
      <c r="AN974919" s="319"/>
    </row>
    <row r="974979" spans="40:40">
      <c r="AN974979" s="319"/>
    </row>
    <row r="975039" spans="40:40">
      <c r="AN975039" s="319"/>
    </row>
    <row r="975099" spans="40:40">
      <c r="AN975099" s="319"/>
    </row>
    <row r="975159" spans="40:40">
      <c r="AN975159" s="319"/>
    </row>
    <row r="975219" spans="40:40">
      <c r="AN975219" s="319"/>
    </row>
    <row r="975279" spans="40:40">
      <c r="AN975279" s="319"/>
    </row>
    <row r="975339" spans="40:40">
      <c r="AN975339" s="319"/>
    </row>
    <row r="975399" spans="40:40">
      <c r="AN975399" s="319"/>
    </row>
    <row r="975459" spans="40:40">
      <c r="AN975459" s="319"/>
    </row>
    <row r="975519" spans="40:40">
      <c r="AN975519" s="319"/>
    </row>
    <row r="975579" spans="40:40">
      <c r="AN975579" s="319"/>
    </row>
    <row r="975639" spans="40:40">
      <c r="AN975639" s="319"/>
    </row>
    <row r="975699" spans="40:40">
      <c r="AN975699" s="319"/>
    </row>
    <row r="975759" spans="40:40">
      <c r="AN975759" s="319"/>
    </row>
    <row r="975819" spans="40:40">
      <c r="AN975819" s="319"/>
    </row>
    <row r="975879" spans="40:40">
      <c r="AN975879" s="319"/>
    </row>
    <row r="975939" spans="40:40">
      <c r="AN975939" s="319"/>
    </row>
    <row r="975999" spans="40:40">
      <c r="AN975999" s="319"/>
    </row>
    <row r="976059" spans="40:40">
      <c r="AN976059" s="319"/>
    </row>
    <row r="976119" spans="40:40">
      <c r="AN976119" s="319"/>
    </row>
    <row r="976179" spans="40:40">
      <c r="AN976179" s="319"/>
    </row>
    <row r="976239" spans="40:40">
      <c r="AN976239" s="319"/>
    </row>
    <row r="976299" spans="40:40">
      <c r="AN976299" s="319"/>
    </row>
    <row r="976359" spans="40:40">
      <c r="AN976359" s="319"/>
    </row>
    <row r="976419" spans="40:40">
      <c r="AN976419" s="319"/>
    </row>
    <row r="976479" spans="40:40">
      <c r="AN976479" s="319"/>
    </row>
    <row r="976539" spans="40:40">
      <c r="AN976539" s="319"/>
    </row>
    <row r="976599" spans="40:40">
      <c r="AN976599" s="319"/>
    </row>
    <row r="976659" spans="40:40">
      <c r="AN976659" s="319"/>
    </row>
    <row r="976719" spans="40:40">
      <c r="AN976719" s="319"/>
    </row>
    <row r="976779" spans="40:40">
      <c r="AN976779" s="319"/>
    </row>
    <row r="976839" spans="40:40">
      <c r="AN976839" s="319"/>
    </row>
    <row r="976899" spans="40:40">
      <c r="AN976899" s="319"/>
    </row>
    <row r="976959" spans="40:40">
      <c r="AN976959" s="319"/>
    </row>
    <row r="977019" spans="40:40">
      <c r="AN977019" s="319"/>
    </row>
    <row r="977079" spans="40:40">
      <c r="AN977079" s="319"/>
    </row>
    <row r="977139" spans="40:40">
      <c r="AN977139" s="319"/>
    </row>
    <row r="977199" spans="40:40">
      <c r="AN977199" s="319"/>
    </row>
    <row r="977259" spans="40:40">
      <c r="AN977259" s="319"/>
    </row>
    <row r="977319" spans="40:40">
      <c r="AN977319" s="319"/>
    </row>
    <row r="977379" spans="40:40">
      <c r="AN977379" s="319"/>
    </row>
    <row r="977439" spans="40:40">
      <c r="AN977439" s="319"/>
    </row>
    <row r="977499" spans="40:40">
      <c r="AN977499" s="319"/>
    </row>
    <row r="977559" spans="40:40">
      <c r="AN977559" s="319"/>
    </row>
    <row r="977619" spans="40:40">
      <c r="AN977619" s="319"/>
    </row>
    <row r="977679" spans="40:40">
      <c r="AN977679" s="319"/>
    </row>
    <row r="977739" spans="40:40">
      <c r="AN977739" s="319"/>
    </row>
    <row r="977799" spans="40:40">
      <c r="AN977799" s="319"/>
    </row>
    <row r="977859" spans="40:40">
      <c r="AN977859" s="319"/>
    </row>
    <row r="977919" spans="40:40">
      <c r="AN977919" s="319"/>
    </row>
    <row r="977979" spans="40:40">
      <c r="AN977979" s="319"/>
    </row>
    <row r="978039" spans="40:40">
      <c r="AN978039" s="319"/>
    </row>
    <row r="978099" spans="40:40">
      <c r="AN978099" s="319"/>
    </row>
    <row r="978159" spans="40:40">
      <c r="AN978159" s="319"/>
    </row>
    <row r="978219" spans="40:40">
      <c r="AN978219" s="319"/>
    </row>
    <row r="978279" spans="40:40">
      <c r="AN978279" s="319"/>
    </row>
    <row r="978339" spans="40:40">
      <c r="AN978339" s="319"/>
    </row>
    <row r="978399" spans="40:40">
      <c r="AN978399" s="319"/>
    </row>
    <row r="978459" spans="40:40">
      <c r="AN978459" s="319"/>
    </row>
    <row r="978519" spans="40:40">
      <c r="AN978519" s="319"/>
    </row>
    <row r="978579" spans="40:40">
      <c r="AN978579" s="319"/>
    </row>
    <row r="978639" spans="40:40">
      <c r="AN978639" s="319"/>
    </row>
    <row r="978699" spans="40:40">
      <c r="AN978699" s="319"/>
    </row>
    <row r="978759" spans="40:40">
      <c r="AN978759" s="319"/>
    </row>
    <row r="978819" spans="40:40">
      <c r="AN978819" s="319"/>
    </row>
    <row r="978879" spans="40:40">
      <c r="AN978879" s="319"/>
    </row>
    <row r="978939" spans="40:40">
      <c r="AN978939" s="319"/>
    </row>
    <row r="978999" spans="40:40">
      <c r="AN978999" s="319"/>
    </row>
    <row r="979059" spans="40:40">
      <c r="AN979059" s="319"/>
    </row>
    <row r="979119" spans="40:40">
      <c r="AN979119" s="319"/>
    </row>
    <row r="979179" spans="40:40">
      <c r="AN979179" s="319"/>
    </row>
    <row r="979239" spans="40:40">
      <c r="AN979239" s="319"/>
    </row>
    <row r="979299" spans="40:40">
      <c r="AN979299" s="319"/>
    </row>
    <row r="979359" spans="40:40">
      <c r="AN979359" s="319"/>
    </row>
    <row r="979419" spans="40:40">
      <c r="AN979419" s="319"/>
    </row>
    <row r="979479" spans="40:40">
      <c r="AN979479" s="319"/>
    </row>
    <row r="979539" spans="40:40">
      <c r="AN979539" s="319"/>
    </row>
    <row r="979599" spans="40:40">
      <c r="AN979599" s="319"/>
    </row>
    <row r="979659" spans="40:40">
      <c r="AN979659" s="319"/>
    </row>
    <row r="979719" spans="40:40">
      <c r="AN979719" s="319"/>
    </row>
    <row r="979779" spans="40:40">
      <c r="AN979779" s="319"/>
    </row>
    <row r="979839" spans="40:40">
      <c r="AN979839" s="319"/>
    </row>
    <row r="979899" spans="40:40">
      <c r="AN979899" s="319"/>
    </row>
    <row r="979959" spans="40:40">
      <c r="AN979959" s="319"/>
    </row>
    <row r="980019" spans="40:40">
      <c r="AN980019" s="319"/>
    </row>
    <row r="980079" spans="40:40">
      <c r="AN980079" s="319"/>
    </row>
    <row r="980139" spans="40:40">
      <c r="AN980139" s="319"/>
    </row>
    <row r="980199" spans="40:40">
      <c r="AN980199" s="319"/>
    </row>
    <row r="980259" spans="40:40">
      <c r="AN980259" s="319"/>
    </row>
    <row r="980319" spans="40:40">
      <c r="AN980319" s="319"/>
    </row>
    <row r="980379" spans="40:40">
      <c r="AN980379" s="319"/>
    </row>
    <row r="980439" spans="40:40">
      <c r="AN980439" s="319"/>
    </row>
    <row r="980499" spans="40:40">
      <c r="AN980499" s="319"/>
    </row>
    <row r="980559" spans="40:40">
      <c r="AN980559" s="319"/>
    </row>
    <row r="980619" spans="40:40">
      <c r="AN980619" s="319"/>
    </row>
    <row r="980679" spans="40:40">
      <c r="AN980679" s="319"/>
    </row>
    <row r="980739" spans="40:40">
      <c r="AN980739" s="319"/>
    </row>
    <row r="980799" spans="40:40">
      <c r="AN980799" s="319"/>
    </row>
    <row r="980859" spans="40:40">
      <c r="AN980859" s="319"/>
    </row>
    <row r="980919" spans="40:40">
      <c r="AN980919" s="319"/>
    </row>
    <row r="980979" spans="40:40">
      <c r="AN980979" s="319"/>
    </row>
    <row r="981039" spans="40:40">
      <c r="AN981039" s="319"/>
    </row>
    <row r="981099" spans="40:40">
      <c r="AN981099" s="319"/>
    </row>
    <row r="981159" spans="40:40">
      <c r="AN981159" s="319"/>
    </row>
    <row r="981219" spans="40:40">
      <c r="AN981219" s="319"/>
    </row>
    <row r="981279" spans="40:40">
      <c r="AN981279" s="319"/>
    </row>
    <row r="981339" spans="40:40">
      <c r="AN981339" s="319"/>
    </row>
    <row r="981399" spans="40:40">
      <c r="AN981399" s="319"/>
    </row>
    <row r="981459" spans="40:40">
      <c r="AN981459" s="319"/>
    </row>
    <row r="981519" spans="40:40">
      <c r="AN981519" s="319"/>
    </row>
    <row r="981579" spans="40:40">
      <c r="AN981579" s="319"/>
    </row>
    <row r="981639" spans="40:40">
      <c r="AN981639" s="319"/>
    </row>
    <row r="981699" spans="40:40">
      <c r="AN981699" s="319"/>
    </row>
    <row r="981759" spans="40:40">
      <c r="AN981759" s="319"/>
    </row>
    <row r="981819" spans="40:40">
      <c r="AN981819" s="319"/>
    </row>
    <row r="981879" spans="40:40">
      <c r="AN981879" s="319"/>
    </row>
    <row r="981939" spans="40:40">
      <c r="AN981939" s="319"/>
    </row>
    <row r="981999" spans="40:40">
      <c r="AN981999" s="319"/>
    </row>
    <row r="982059" spans="40:40">
      <c r="AN982059" s="319"/>
    </row>
    <row r="982119" spans="40:40">
      <c r="AN982119" s="319"/>
    </row>
    <row r="982179" spans="40:40">
      <c r="AN982179" s="319"/>
    </row>
    <row r="982239" spans="40:40">
      <c r="AN982239" s="319"/>
    </row>
    <row r="982299" spans="40:40">
      <c r="AN982299" s="319"/>
    </row>
    <row r="982359" spans="40:40">
      <c r="AN982359" s="319"/>
    </row>
    <row r="982419" spans="40:40">
      <c r="AN982419" s="319"/>
    </row>
    <row r="982479" spans="40:40">
      <c r="AN982479" s="319"/>
    </row>
    <row r="982539" spans="40:40">
      <c r="AN982539" s="319"/>
    </row>
    <row r="982599" spans="40:40">
      <c r="AN982599" s="319"/>
    </row>
    <row r="982659" spans="40:40">
      <c r="AN982659" s="319"/>
    </row>
    <row r="982719" spans="40:40">
      <c r="AN982719" s="319"/>
    </row>
    <row r="982779" spans="40:40">
      <c r="AN982779" s="319"/>
    </row>
    <row r="982839" spans="40:40">
      <c r="AN982839" s="319"/>
    </row>
    <row r="982899" spans="40:40">
      <c r="AN982899" s="319"/>
    </row>
    <row r="982959" spans="40:40">
      <c r="AN982959" s="319"/>
    </row>
    <row r="983019" spans="40:40">
      <c r="AN983019" s="319"/>
    </row>
    <row r="983079" spans="40:40">
      <c r="AN983079" s="319"/>
    </row>
    <row r="983139" spans="40:40">
      <c r="AN983139" s="319"/>
    </row>
    <row r="983199" spans="40:40">
      <c r="AN983199" s="319"/>
    </row>
    <row r="983259" spans="40:40">
      <c r="AN983259" s="319"/>
    </row>
    <row r="983319" spans="40:40">
      <c r="AN983319" s="319"/>
    </row>
    <row r="983379" spans="40:40">
      <c r="AN983379" s="319"/>
    </row>
    <row r="983439" spans="40:40">
      <c r="AN983439" s="319"/>
    </row>
    <row r="983499" spans="40:40">
      <c r="AN983499" s="319"/>
    </row>
    <row r="983559" spans="40:40">
      <c r="AN983559" s="319"/>
    </row>
    <row r="983619" spans="40:40">
      <c r="AN983619" s="319"/>
    </row>
    <row r="983679" spans="40:40">
      <c r="AN983679" s="319"/>
    </row>
    <row r="983739" spans="40:40">
      <c r="AN983739" s="319"/>
    </row>
    <row r="983799" spans="40:40">
      <c r="AN983799" s="319"/>
    </row>
    <row r="983859" spans="40:40">
      <c r="AN983859" s="319"/>
    </row>
    <row r="983919" spans="40:40">
      <c r="AN983919" s="319"/>
    </row>
    <row r="983979" spans="40:40">
      <c r="AN983979" s="319"/>
    </row>
    <row r="984039" spans="40:40">
      <c r="AN984039" s="319"/>
    </row>
    <row r="984099" spans="40:40">
      <c r="AN984099" s="319"/>
    </row>
    <row r="984159" spans="40:40">
      <c r="AN984159" s="319"/>
    </row>
    <row r="984219" spans="40:40">
      <c r="AN984219" s="319"/>
    </row>
    <row r="984279" spans="40:40">
      <c r="AN984279" s="319"/>
    </row>
    <row r="984339" spans="40:40">
      <c r="AN984339" s="319"/>
    </row>
    <row r="984399" spans="40:40">
      <c r="AN984399" s="319"/>
    </row>
    <row r="984459" spans="40:40">
      <c r="AN984459" s="319"/>
    </row>
    <row r="984519" spans="40:40">
      <c r="AN984519" s="319"/>
    </row>
    <row r="984579" spans="40:40">
      <c r="AN984579" s="319"/>
    </row>
    <row r="984639" spans="40:40">
      <c r="AN984639" s="319"/>
    </row>
    <row r="984699" spans="40:40">
      <c r="AN984699" s="319"/>
    </row>
    <row r="984759" spans="40:40">
      <c r="AN984759" s="319"/>
    </row>
    <row r="984819" spans="40:40">
      <c r="AN984819" s="319"/>
    </row>
    <row r="984879" spans="40:40">
      <c r="AN984879" s="319"/>
    </row>
    <row r="984939" spans="40:40">
      <c r="AN984939" s="319"/>
    </row>
    <row r="984999" spans="40:40">
      <c r="AN984999" s="319"/>
    </row>
    <row r="985059" spans="40:40">
      <c r="AN985059" s="319"/>
    </row>
    <row r="985119" spans="40:40">
      <c r="AN985119" s="319"/>
    </row>
    <row r="985179" spans="40:40">
      <c r="AN985179" s="319"/>
    </row>
    <row r="985239" spans="40:40">
      <c r="AN985239" s="319"/>
    </row>
    <row r="985299" spans="40:40">
      <c r="AN985299" s="319"/>
    </row>
    <row r="985359" spans="40:40">
      <c r="AN985359" s="319"/>
    </row>
    <row r="985419" spans="40:40">
      <c r="AN985419" s="319"/>
    </row>
    <row r="985479" spans="40:40">
      <c r="AN985479" s="319"/>
    </row>
    <row r="985539" spans="40:40">
      <c r="AN985539" s="319"/>
    </row>
    <row r="985599" spans="40:40">
      <c r="AN985599" s="319"/>
    </row>
    <row r="985659" spans="40:40">
      <c r="AN985659" s="319"/>
    </row>
    <row r="985719" spans="40:40">
      <c r="AN985719" s="319"/>
    </row>
    <row r="985779" spans="40:40">
      <c r="AN985779" s="319"/>
    </row>
    <row r="985839" spans="40:40">
      <c r="AN985839" s="319"/>
    </row>
    <row r="985899" spans="40:40">
      <c r="AN985899" s="319"/>
    </row>
    <row r="985959" spans="40:40">
      <c r="AN985959" s="319"/>
    </row>
    <row r="986019" spans="40:40">
      <c r="AN986019" s="319"/>
    </row>
    <row r="986079" spans="40:40">
      <c r="AN986079" s="319"/>
    </row>
    <row r="986139" spans="40:40">
      <c r="AN986139" s="319"/>
    </row>
    <row r="986199" spans="40:40">
      <c r="AN986199" s="319"/>
    </row>
    <row r="986259" spans="40:40">
      <c r="AN986259" s="319"/>
    </row>
    <row r="986319" spans="40:40">
      <c r="AN986319" s="319"/>
    </row>
    <row r="986379" spans="40:40">
      <c r="AN986379" s="319"/>
    </row>
    <row r="986439" spans="40:40">
      <c r="AN986439" s="319"/>
    </row>
    <row r="986499" spans="40:40">
      <c r="AN986499" s="319"/>
    </row>
    <row r="986559" spans="40:40">
      <c r="AN986559" s="319"/>
    </row>
    <row r="986619" spans="40:40">
      <c r="AN986619" s="319"/>
    </row>
    <row r="986679" spans="40:40">
      <c r="AN986679" s="319"/>
    </row>
    <row r="986739" spans="40:40">
      <c r="AN986739" s="319"/>
    </row>
    <row r="986799" spans="40:40">
      <c r="AN986799" s="319"/>
    </row>
    <row r="986859" spans="40:40">
      <c r="AN986859" s="319"/>
    </row>
    <row r="986919" spans="40:40">
      <c r="AN986919" s="319"/>
    </row>
    <row r="986979" spans="40:40">
      <c r="AN986979" s="319"/>
    </row>
    <row r="987039" spans="40:40">
      <c r="AN987039" s="319"/>
    </row>
    <row r="987099" spans="40:40">
      <c r="AN987099" s="319"/>
    </row>
    <row r="987159" spans="40:40">
      <c r="AN987159" s="319"/>
    </row>
    <row r="987219" spans="40:40">
      <c r="AN987219" s="319"/>
    </row>
    <row r="987279" spans="40:40">
      <c r="AN987279" s="319"/>
    </row>
    <row r="987339" spans="40:40">
      <c r="AN987339" s="319"/>
    </row>
    <row r="987399" spans="40:40">
      <c r="AN987399" s="319"/>
    </row>
    <row r="987459" spans="40:40">
      <c r="AN987459" s="319"/>
    </row>
    <row r="987519" spans="40:40">
      <c r="AN987519" s="319"/>
    </row>
    <row r="987579" spans="40:40">
      <c r="AN987579" s="319"/>
    </row>
    <row r="987639" spans="40:40">
      <c r="AN987639" s="319"/>
    </row>
    <row r="987699" spans="40:40">
      <c r="AN987699" s="319"/>
    </row>
    <row r="987759" spans="40:40">
      <c r="AN987759" s="319"/>
    </row>
    <row r="987819" spans="40:40">
      <c r="AN987819" s="319"/>
    </row>
    <row r="987879" spans="40:40">
      <c r="AN987879" s="319"/>
    </row>
    <row r="987939" spans="40:40">
      <c r="AN987939" s="319"/>
    </row>
    <row r="987999" spans="40:40">
      <c r="AN987999" s="319"/>
    </row>
    <row r="988059" spans="40:40">
      <c r="AN988059" s="319"/>
    </row>
    <row r="988119" spans="40:40">
      <c r="AN988119" s="319"/>
    </row>
    <row r="988179" spans="40:40">
      <c r="AN988179" s="319"/>
    </row>
    <row r="988239" spans="40:40">
      <c r="AN988239" s="319"/>
    </row>
    <row r="988299" spans="40:40">
      <c r="AN988299" s="319"/>
    </row>
    <row r="988359" spans="40:40">
      <c r="AN988359" s="319"/>
    </row>
    <row r="988419" spans="40:40">
      <c r="AN988419" s="319"/>
    </row>
    <row r="988479" spans="40:40">
      <c r="AN988479" s="319"/>
    </row>
    <row r="988539" spans="40:40">
      <c r="AN988539" s="319"/>
    </row>
    <row r="988599" spans="40:40">
      <c r="AN988599" s="319"/>
    </row>
    <row r="988659" spans="40:40">
      <c r="AN988659" s="319"/>
    </row>
    <row r="988719" spans="40:40">
      <c r="AN988719" s="319"/>
    </row>
    <row r="988779" spans="40:40">
      <c r="AN988779" s="319"/>
    </row>
    <row r="988839" spans="40:40">
      <c r="AN988839" s="319"/>
    </row>
    <row r="988899" spans="40:40">
      <c r="AN988899" s="319"/>
    </row>
    <row r="988959" spans="40:40">
      <c r="AN988959" s="319"/>
    </row>
    <row r="989019" spans="40:40">
      <c r="AN989019" s="319"/>
    </row>
    <row r="989079" spans="40:40">
      <c r="AN989079" s="319"/>
    </row>
    <row r="989139" spans="40:40">
      <c r="AN989139" s="319"/>
    </row>
    <row r="989199" spans="40:40">
      <c r="AN989199" s="319"/>
    </row>
    <row r="989259" spans="40:40">
      <c r="AN989259" s="319"/>
    </row>
    <row r="989319" spans="40:40">
      <c r="AN989319" s="319"/>
    </row>
    <row r="989379" spans="40:40">
      <c r="AN989379" s="319"/>
    </row>
    <row r="989439" spans="40:40">
      <c r="AN989439" s="319"/>
    </row>
    <row r="989499" spans="40:40">
      <c r="AN989499" s="319"/>
    </row>
    <row r="989559" spans="40:40">
      <c r="AN989559" s="319"/>
    </row>
    <row r="989619" spans="40:40">
      <c r="AN989619" s="319"/>
    </row>
    <row r="989679" spans="40:40">
      <c r="AN989679" s="319"/>
    </row>
    <row r="989739" spans="40:40">
      <c r="AN989739" s="319"/>
    </row>
    <row r="989799" spans="40:40">
      <c r="AN989799" s="319"/>
    </row>
    <row r="989859" spans="40:40">
      <c r="AN989859" s="319"/>
    </row>
    <row r="989919" spans="40:40">
      <c r="AN989919" s="319"/>
    </row>
    <row r="989979" spans="40:40">
      <c r="AN989979" s="319"/>
    </row>
    <row r="990039" spans="40:40">
      <c r="AN990039" s="319"/>
    </row>
    <row r="990099" spans="40:40">
      <c r="AN990099" s="319"/>
    </row>
    <row r="990159" spans="40:40">
      <c r="AN990159" s="319"/>
    </row>
    <row r="990219" spans="40:40">
      <c r="AN990219" s="319"/>
    </row>
    <row r="990279" spans="40:40">
      <c r="AN990279" s="319"/>
    </row>
    <row r="990339" spans="40:40">
      <c r="AN990339" s="319"/>
    </row>
    <row r="990399" spans="40:40">
      <c r="AN990399" s="319"/>
    </row>
    <row r="990459" spans="40:40">
      <c r="AN990459" s="319"/>
    </row>
    <row r="990519" spans="40:40">
      <c r="AN990519" s="319"/>
    </row>
    <row r="990579" spans="40:40">
      <c r="AN990579" s="319"/>
    </row>
    <row r="990639" spans="40:40">
      <c r="AN990639" s="319"/>
    </row>
    <row r="990699" spans="40:40">
      <c r="AN990699" s="319"/>
    </row>
    <row r="990759" spans="40:40">
      <c r="AN990759" s="319"/>
    </row>
    <row r="990819" spans="40:40">
      <c r="AN990819" s="319"/>
    </row>
    <row r="990879" spans="40:40">
      <c r="AN990879" s="319"/>
    </row>
    <row r="990939" spans="40:40">
      <c r="AN990939" s="319"/>
    </row>
    <row r="990999" spans="40:40">
      <c r="AN990999" s="319"/>
    </row>
    <row r="991059" spans="40:40">
      <c r="AN991059" s="319"/>
    </row>
    <row r="991119" spans="40:40">
      <c r="AN991119" s="319"/>
    </row>
    <row r="991179" spans="40:40">
      <c r="AN991179" s="319"/>
    </row>
    <row r="991239" spans="40:40">
      <c r="AN991239" s="319"/>
    </row>
    <row r="991299" spans="40:40">
      <c r="AN991299" s="319"/>
    </row>
    <row r="991359" spans="40:40">
      <c r="AN991359" s="319"/>
    </row>
    <row r="991419" spans="40:40">
      <c r="AN991419" s="319"/>
    </row>
    <row r="991479" spans="40:40">
      <c r="AN991479" s="319"/>
    </row>
    <row r="991539" spans="40:40">
      <c r="AN991539" s="319"/>
    </row>
    <row r="991599" spans="40:40">
      <c r="AN991599" s="319"/>
    </row>
    <row r="991659" spans="40:40">
      <c r="AN991659" s="319"/>
    </row>
    <row r="991719" spans="40:40">
      <c r="AN991719" s="319"/>
    </row>
    <row r="991779" spans="40:40">
      <c r="AN991779" s="319"/>
    </row>
    <row r="991839" spans="40:40">
      <c r="AN991839" s="319"/>
    </row>
    <row r="991899" spans="40:40">
      <c r="AN991899" s="319"/>
    </row>
    <row r="991959" spans="40:40">
      <c r="AN991959" s="319"/>
    </row>
    <row r="992019" spans="40:40">
      <c r="AN992019" s="319"/>
    </row>
    <row r="992079" spans="40:40">
      <c r="AN992079" s="319"/>
    </row>
    <row r="992139" spans="40:40">
      <c r="AN992139" s="319"/>
    </row>
    <row r="992199" spans="40:40">
      <c r="AN992199" s="319"/>
    </row>
    <row r="992259" spans="40:40">
      <c r="AN992259" s="319"/>
    </row>
    <row r="992319" spans="40:40">
      <c r="AN992319" s="319"/>
    </row>
    <row r="992379" spans="40:40">
      <c r="AN992379" s="319"/>
    </row>
    <row r="992439" spans="40:40">
      <c r="AN992439" s="319"/>
    </row>
    <row r="992499" spans="40:40">
      <c r="AN992499" s="319"/>
    </row>
    <row r="992559" spans="40:40">
      <c r="AN992559" s="319"/>
    </row>
    <row r="992619" spans="40:40">
      <c r="AN992619" s="319"/>
    </row>
    <row r="992679" spans="40:40">
      <c r="AN992679" s="319"/>
    </row>
    <row r="992739" spans="40:40">
      <c r="AN992739" s="319"/>
    </row>
    <row r="992799" spans="40:40">
      <c r="AN992799" s="319"/>
    </row>
    <row r="992859" spans="40:40">
      <c r="AN992859" s="319"/>
    </row>
    <row r="992919" spans="40:40">
      <c r="AN992919" s="319"/>
    </row>
    <row r="992979" spans="40:40">
      <c r="AN992979" s="319"/>
    </row>
    <row r="993039" spans="40:40">
      <c r="AN993039" s="319"/>
    </row>
    <row r="993099" spans="40:40">
      <c r="AN993099" s="319"/>
    </row>
    <row r="993159" spans="40:40">
      <c r="AN993159" s="319"/>
    </row>
    <row r="993219" spans="40:40">
      <c r="AN993219" s="319"/>
    </row>
    <row r="993279" spans="40:40">
      <c r="AN993279" s="319"/>
    </row>
    <row r="993339" spans="40:40">
      <c r="AN993339" s="319"/>
    </row>
    <row r="993399" spans="40:40">
      <c r="AN993399" s="319"/>
    </row>
    <row r="993459" spans="40:40">
      <c r="AN993459" s="319"/>
    </row>
    <row r="993519" spans="40:40">
      <c r="AN993519" s="319"/>
    </row>
    <row r="993579" spans="40:40">
      <c r="AN993579" s="319"/>
    </row>
    <row r="993639" spans="40:40">
      <c r="AN993639" s="319"/>
    </row>
    <row r="993699" spans="40:40">
      <c r="AN993699" s="319"/>
    </row>
    <row r="993759" spans="40:40">
      <c r="AN993759" s="319"/>
    </row>
    <row r="993819" spans="40:40">
      <c r="AN993819" s="319"/>
    </row>
    <row r="993879" spans="40:40">
      <c r="AN993879" s="319"/>
    </row>
    <row r="993939" spans="40:40">
      <c r="AN993939" s="319"/>
    </row>
    <row r="993999" spans="40:40">
      <c r="AN993999" s="319"/>
    </row>
    <row r="994059" spans="40:40">
      <c r="AN994059" s="319"/>
    </row>
    <row r="994119" spans="40:40">
      <c r="AN994119" s="319"/>
    </row>
    <row r="994179" spans="40:40">
      <c r="AN994179" s="319"/>
    </row>
    <row r="994239" spans="40:40">
      <c r="AN994239" s="319"/>
    </row>
    <row r="994299" spans="40:40">
      <c r="AN994299" s="319"/>
    </row>
    <row r="994359" spans="40:40">
      <c r="AN994359" s="319"/>
    </row>
    <row r="994419" spans="40:40">
      <c r="AN994419" s="319"/>
    </row>
    <row r="994479" spans="40:40">
      <c r="AN994479" s="319"/>
    </row>
    <row r="994539" spans="40:40">
      <c r="AN994539" s="319"/>
    </row>
    <row r="994599" spans="40:40">
      <c r="AN994599" s="319"/>
    </row>
    <row r="994659" spans="40:40">
      <c r="AN994659" s="319"/>
    </row>
    <row r="994719" spans="40:40">
      <c r="AN994719" s="319"/>
    </row>
    <row r="994779" spans="40:40">
      <c r="AN994779" s="319"/>
    </row>
    <row r="994839" spans="40:40">
      <c r="AN994839" s="319"/>
    </row>
    <row r="994899" spans="40:40">
      <c r="AN994899" s="319"/>
    </row>
    <row r="994959" spans="40:40">
      <c r="AN994959" s="319"/>
    </row>
    <row r="995019" spans="40:40">
      <c r="AN995019" s="319"/>
    </row>
    <row r="995079" spans="40:40">
      <c r="AN995079" s="319"/>
    </row>
    <row r="995139" spans="40:40">
      <c r="AN995139" s="319"/>
    </row>
    <row r="995199" spans="40:40">
      <c r="AN995199" s="319"/>
    </row>
    <row r="995259" spans="40:40">
      <c r="AN995259" s="319"/>
    </row>
    <row r="995319" spans="40:40">
      <c r="AN995319" s="319"/>
    </row>
    <row r="995379" spans="40:40">
      <c r="AN995379" s="319"/>
    </row>
    <row r="995439" spans="40:40">
      <c r="AN995439" s="319"/>
    </row>
    <row r="995499" spans="40:40">
      <c r="AN995499" s="319"/>
    </row>
    <row r="995559" spans="40:40">
      <c r="AN995559" s="319"/>
    </row>
    <row r="995619" spans="40:40">
      <c r="AN995619" s="319"/>
    </row>
    <row r="995679" spans="40:40">
      <c r="AN995679" s="319"/>
    </row>
    <row r="995739" spans="40:40">
      <c r="AN995739" s="319"/>
    </row>
    <row r="995799" spans="40:40">
      <c r="AN995799" s="319"/>
    </row>
    <row r="995859" spans="40:40">
      <c r="AN995859" s="319"/>
    </row>
    <row r="995919" spans="40:40">
      <c r="AN995919" s="319"/>
    </row>
    <row r="995979" spans="40:40">
      <c r="AN995979" s="319"/>
    </row>
    <row r="996039" spans="40:40">
      <c r="AN996039" s="319"/>
    </row>
    <row r="996099" spans="40:40">
      <c r="AN996099" s="319"/>
    </row>
    <row r="996159" spans="40:40">
      <c r="AN996159" s="319"/>
    </row>
    <row r="996219" spans="40:40">
      <c r="AN996219" s="319"/>
    </row>
    <row r="996279" spans="40:40">
      <c r="AN996279" s="319"/>
    </row>
    <row r="996339" spans="40:40">
      <c r="AN996339" s="319"/>
    </row>
    <row r="996399" spans="40:40">
      <c r="AN996399" s="319"/>
    </row>
    <row r="996459" spans="40:40">
      <c r="AN996459" s="319"/>
    </row>
    <row r="996519" spans="40:40">
      <c r="AN996519" s="319"/>
    </row>
    <row r="996579" spans="40:40">
      <c r="AN996579" s="319"/>
    </row>
    <row r="996639" spans="40:40">
      <c r="AN996639" s="319"/>
    </row>
    <row r="996699" spans="40:40">
      <c r="AN996699" s="319"/>
    </row>
    <row r="996759" spans="40:40">
      <c r="AN996759" s="319"/>
    </row>
    <row r="996819" spans="40:40">
      <c r="AN996819" s="319"/>
    </row>
    <row r="996879" spans="40:40">
      <c r="AN996879" s="319"/>
    </row>
    <row r="996939" spans="40:40">
      <c r="AN996939" s="319"/>
    </row>
    <row r="996999" spans="40:40">
      <c r="AN996999" s="319"/>
    </row>
    <row r="997059" spans="40:40">
      <c r="AN997059" s="319"/>
    </row>
    <row r="997119" spans="40:40">
      <c r="AN997119" s="319"/>
    </row>
    <row r="997179" spans="40:40">
      <c r="AN997179" s="319"/>
    </row>
    <row r="997239" spans="40:40">
      <c r="AN997239" s="319"/>
    </row>
    <row r="997299" spans="40:40">
      <c r="AN997299" s="319"/>
    </row>
    <row r="997359" spans="40:40">
      <c r="AN997359" s="319"/>
    </row>
    <row r="997419" spans="40:40">
      <c r="AN997419" s="319"/>
    </row>
    <row r="997479" spans="40:40">
      <c r="AN997479" s="319"/>
    </row>
    <row r="997539" spans="40:40">
      <c r="AN997539" s="319"/>
    </row>
    <row r="997599" spans="40:40">
      <c r="AN997599" s="319"/>
    </row>
    <row r="997659" spans="40:40">
      <c r="AN997659" s="319"/>
    </row>
    <row r="997719" spans="40:40">
      <c r="AN997719" s="319"/>
    </row>
    <row r="997779" spans="40:40">
      <c r="AN997779" s="319"/>
    </row>
    <row r="997839" spans="40:40">
      <c r="AN997839" s="319"/>
    </row>
    <row r="997899" spans="40:40">
      <c r="AN997899" s="319"/>
    </row>
    <row r="997959" spans="40:40">
      <c r="AN997959" s="319"/>
    </row>
    <row r="998019" spans="40:40">
      <c r="AN998019" s="319"/>
    </row>
    <row r="998079" spans="40:40">
      <c r="AN998079" s="319"/>
    </row>
    <row r="998139" spans="40:40">
      <c r="AN998139" s="319"/>
    </row>
    <row r="998199" spans="40:40">
      <c r="AN998199" s="319"/>
    </row>
    <row r="998259" spans="40:40">
      <c r="AN998259" s="319"/>
    </row>
    <row r="998319" spans="40:40">
      <c r="AN998319" s="319"/>
    </row>
    <row r="998379" spans="40:40">
      <c r="AN998379" s="319"/>
    </row>
    <row r="998439" spans="40:40">
      <c r="AN998439" s="319"/>
    </row>
    <row r="998499" spans="40:40">
      <c r="AN998499" s="319"/>
    </row>
    <row r="998559" spans="40:40">
      <c r="AN998559" s="319"/>
    </row>
    <row r="998619" spans="40:40">
      <c r="AN998619" s="319"/>
    </row>
    <row r="998679" spans="40:40">
      <c r="AN998679" s="319"/>
    </row>
    <row r="998739" spans="40:40">
      <c r="AN998739" s="319"/>
    </row>
    <row r="998799" spans="40:40">
      <c r="AN998799" s="319"/>
    </row>
    <row r="998859" spans="40:40">
      <c r="AN998859" s="319"/>
    </row>
    <row r="998919" spans="40:40">
      <c r="AN998919" s="319"/>
    </row>
    <row r="998979" spans="40:40">
      <c r="AN998979" s="319"/>
    </row>
    <row r="999039" spans="40:40">
      <c r="AN999039" s="319"/>
    </row>
    <row r="999099" spans="40:40">
      <c r="AN999099" s="319"/>
    </row>
    <row r="999159" spans="40:40">
      <c r="AN999159" s="319"/>
    </row>
    <row r="999219" spans="40:40">
      <c r="AN999219" s="319"/>
    </row>
    <row r="999279" spans="40:40">
      <c r="AN999279" s="319"/>
    </row>
    <row r="999339" spans="40:40">
      <c r="AN999339" s="319"/>
    </row>
    <row r="999399" spans="40:40">
      <c r="AN999399" s="319"/>
    </row>
    <row r="999459" spans="40:40">
      <c r="AN999459" s="319"/>
    </row>
    <row r="999519" spans="40:40">
      <c r="AN999519" s="319"/>
    </row>
    <row r="999579" spans="40:40">
      <c r="AN999579" s="319"/>
    </row>
    <row r="999639" spans="40:40">
      <c r="AN999639" s="319"/>
    </row>
    <row r="999699" spans="40:40">
      <c r="AN999699" s="319"/>
    </row>
    <row r="999759" spans="40:40">
      <c r="AN999759" s="319"/>
    </row>
    <row r="999819" spans="40:40">
      <c r="AN999819" s="319"/>
    </row>
    <row r="999879" spans="40:40">
      <c r="AN999879" s="319"/>
    </row>
    <row r="999939" spans="40:40">
      <c r="AN999939" s="319"/>
    </row>
    <row r="999999" spans="40:40">
      <c r="AN999999" s="319"/>
    </row>
    <row r="1000059" spans="40:40">
      <c r="AN1000059" s="319"/>
    </row>
    <row r="1000119" spans="40:40">
      <c r="AN1000119" s="319"/>
    </row>
    <row r="1000179" spans="40:40">
      <c r="AN1000179" s="319"/>
    </row>
    <row r="1000239" spans="40:40">
      <c r="AN1000239" s="319"/>
    </row>
    <row r="1000299" spans="40:40">
      <c r="AN1000299" s="319"/>
    </row>
    <row r="1000359" spans="40:40">
      <c r="AN1000359" s="319"/>
    </row>
    <row r="1000419" spans="40:40">
      <c r="AN1000419" s="319"/>
    </row>
    <row r="1000479" spans="40:40">
      <c r="AN1000479" s="319"/>
    </row>
    <row r="1000539" spans="40:40">
      <c r="AN1000539" s="319"/>
    </row>
    <row r="1000599" spans="40:40">
      <c r="AN1000599" s="319"/>
    </row>
    <row r="1000659" spans="40:40">
      <c r="AN1000659" s="319"/>
    </row>
    <row r="1000719" spans="40:40">
      <c r="AN1000719" s="319"/>
    </row>
    <row r="1000779" spans="40:40">
      <c r="AN1000779" s="319"/>
    </row>
    <row r="1000839" spans="40:40">
      <c r="AN1000839" s="319"/>
    </row>
    <row r="1000899" spans="40:40">
      <c r="AN1000899" s="319"/>
    </row>
    <row r="1000959" spans="40:40">
      <c r="AN1000959" s="319"/>
    </row>
    <row r="1001019" spans="40:40">
      <c r="AN1001019" s="319"/>
    </row>
    <row r="1001079" spans="40:40">
      <c r="AN1001079" s="319"/>
    </row>
    <row r="1001139" spans="40:40">
      <c r="AN1001139" s="319"/>
    </row>
    <row r="1001199" spans="40:40">
      <c r="AN1001199" s="319"/>
    </row>
    <row r="1001259" spans="40:40">
      <c r="AN1001259" s="319"/>
    </row>
    <row r="1001319" spans="40:40">
      <c r="AN1001319" s="319"/>
    </row>
    <row r="1001379" spans="40:40">
      <c r="AN1001379" s="319"/>
    </row>
    <row r="1001439" spans="40:40">
      <c r="AN1001439" s="319"/>
    </row>
    <row r="1001499" spans="40:40">
      <c r="AN1001499" s="319"/>
    </row>
    <row r="1001559" spans="40:40">
      <c r="AN1001559" s="319"/>
    </row>
    <row r="1001619" spans="40:40">
      <c r="AN1001619" s="319"/>
    </row>
    <row r="1001679" spans="40:40">
      <c r="AN1001679" s="319"/>
    </row>
    <row r="1001739" spans="40:40">
      <c r="AN1001739" s="319"/>
    </row>
    <row r="1001799" spans="40:40">
      <c r="AN1001799" s="319"/>
    </row>
    <row r="1001859" spans="40:40">
      <c r="AN1001859" s="319"/>
    </row>
    <row r="1001919" spans="40:40">
      <c r="AN1001919" s="319"/>
    </row>
    <row r="1001979" spans="40:40">
      <c r="AN1001979" s="319"/>
    </row>
    <row r="1002039" spans="40:40">
      <c r="AN1002039" s="319"/>
    </row>
    <row r="1002099" spans="40:40">
      <c r="AN1002099" s="319"/>
    </row>
    <row r="1002159" spans="40:40">
      <c r="AN1002159" s="319"/>
    </row>
    <row r="1002219" spans="40:40">
      <c r="AN1002219" s="319"/>
    </row>
    <row r="1002279" spans="40:40">
      <c r="AN1002279" s="319"/>
    </row>
    <row r="1002339" spans="40:40">
      <c r="AN1002339" s="319"/>
    </row>
    <row r="1002399" spans="40:40">
      <c r="AN1002399" s="319"/>
    </row>
    <row r="1002459" spans="40:40">
      <c r="AN1002459" s="319"/>
    </row>
    <row r="1002519" spans="40:40">
      <c r="AN1002519" s="319"/>
    </row>
    <row r="1002579" spans="40:40">
      <c r="AN1002579" s="319"/>
    </row>
    <row r="1002639" spans="40:40">
      <c r="AN1002639" s="319"/>
    </row>
    <row r="1002699" spans="40:40">
      <c r="AN1002699" s="319"/>
    </row>
    <row r="1002759" spans="40:40">
      <c r="AN1002759" s="319"/>
    </row>
    <row r="1002819" spans="40:40">
      <c r="AN1002819" s="319"/>
    </row>
    <row r="1002879" spans="40:40">
      <c r="AN1002879" s="319"/>
    </row>
    <row r="1002939" spans="40:40">
      <c r="AN1002939" s="319"/>
    </row>
    <row r="1002999" spans="40:40">
      <c r="AN1002999" s="319"/>
    </row>
    <row r="1003059" spans="40:40">
      <c r="AN1003059" s="319"/>
    </row>
    <row r="1003119" spans="40:40">
      <c r="AN1003119" s="319"/>
    </row>
    <row r="1003179" spans="40:40">
      <c r="AN1003179" s="319"/>
    </row>
    <row r="1003239" spans="40:40">
      <c r="AN1003239" s="319"/>
    </row>
    <row r="1003299" spans="40:40">
      <c r="AN1003299" s="319"/>
    </row>
    <row r="1003359" spans="40:40">
      <c r="AN1003359" s="319"/>
    </row>
    <row r="1003419" spans="40:40">
      <c r="AN1003419" s="319"/>
    </row>
    <row r="1003479" spans="40:40">
      <c r="AN1003479" s="319"/>
    </row>
    <row r="1003539" spans="40:40">
      <c r="AN1003539" s="319"/>
    </row>
    <row r="1003599" spans="40:40">
      <c r="AN1003599" s="319"/>
    </row>
    <row r="1003659" spans="40:40">
      <c r="AN1003659" s="319"/>
    </row>
    <row r="1003719" spans="40:40">
      <c r="AN1003719" s="319"/>
    </row>
    <row r="1003779" spans="40:40">
      <c r="AN1003779" s="319"/>
    </row>
    <row r="1003839" spans="40:40">
      <c r="AN1003839" s="319"/>
    </row>
    <row r="1003899" spans="40:40">
      <c r="AN1003899" s="319"/>
    </row>
    <row r="1003959" spans="40:40">
      <c r="AN1003959" s="319"/>
    </row>
    <row r="1004019" spans="40:40">
      <c r="AN1004019" s="319"/>
    </row>
    <row r="1004079" spans="40:40">
      <c r="AN1004079" s="319"/>
    </row>
    <row r="1004139" spans="40:40">
      <c r="AN1004139" s="319"/>
    </row>
    <row r="1004199" spans="40:40">
      <c r="AN1004199" s="319"/>
    </row>
    <row r="1004259" spans="40:40">
      <c r="AN1004259" s="319"/>
    </row>
    <row r="1004319" spans="40:40">
      <c r="AN1004319" s="319"/>
    </row>
    <row r="1004379" spans="40:40">
      <c r="AN1004379" s="319"/>
    </row>
    <row r="1004439" spans="40:40">
      <c r="AN1004439" s="319"/>
    </row>
    <row r="1004499" spans="40:40">
      <c r="AN1004499" s="319"/>
    </row>
    <row r="1004559" spans="40:40">
      <c r="AN1004559" s="319"/>
    </row>
    <row r="1004619" spans="40:40">
      <c r="AN1004619" s="319"/>
    </row>
    <row r="1004679" spans="40:40">
      <c r="AN1004679" s="319"/>
    </row>
    <row r="1004739" spans="40:40">
      <c r="AN1004739" s="319"/>
    </row>
    <row r="1004799" spans="40:40">
      <c r="AN1004799" s="319"/>
    </row>
    <row r="1004859" spans="40:40">
      <c r="AN1004859" s="319"/>
    </row>
    <row r="1004919" spans="40:40">
      <c r="AN1004919" s="319"/>
    </row>
    <row r="1004979" spans="40:40">
      <c r="AN1004979" s="319"/>
    </row>
    <row r="1005039" spans="40:40">
      <c r="AN1005039" s="319"/>
    </row>
    <row r="1005099" spans="40:40">
      <c r="AN1005099" s="319"/>
    </row>
    <row r="1005159" spans="40:40">
      <c r="AN1005159" s="319"/>
    </row>
    <row r="1005219" spans="40:40">
      <c r="AN1005219" s="319"/>
    </row>
    <row r="1005279" spans="40:40">
      <c r="AN1005279" s="319"/>
    </row>
    <row r="1005339" spans="40:40">
      <c r="AN1005339" s="319"/>
    </row>
    <row r="1005399" spans="40:40">
      <c r="AN1005399" s="319"/>
    </row>
    <row r="1005459" spans="40:40">
      <c r="AN1005459" s="319"/>
    </row>
    <row r="1005519" spans="40:40">
      <c r="AN1005519" s="319"/>
    </row>
    <row r="1005579" spans="40:40">
      <c r="AN1005579" s="319"/>
    </row>
    <row r="1005639" spans="40:40">
      <c r="AN1005639" s="319"/>
    </row>
    <row r="1005699" spans="40:40">
      <c r="AN1005699" s="319"/>
    </row>
    <row r="1005759" spans="40:40">
      <c r="AN1005759" s="319"/>
    </row>
    <row r="1005819" spans="40:40">
      <c r="AN1005819" s="319"/>
    </row>
    <row r="1005879" spans="40:40">
      <c r="AN1005879" s="319"/>
    </row>
    <row r="1005939" spans="40:40">
      <c r="AN1005939" s="319"/>
    </row>
    <row r="1005999" spans="40:40">
      <c r="AN1005999" s="319"/>
    </row>
    <row r="1006059" spans="40:40">
      <c r="AN1006059" s="319"/>
    </row>
    <row r="1006119" spans="40:40">
      <c r="AN1006119" s="319"/>
    </row>
    <row r="1006179" spans="40:40">
      <c r="AN1006179" s="319"/>
    </row>
    <row r="1006239" spans="40:40">
      <c r="AN1006239" s="319"/>
    </row>
    <row r="1006299" spans="40:40">
      <c r="AN1006299" s="319"/>
    </row>
    <row r="1006359" spans="40:40">
      <c r="AN1006359" s="319"/>
    </row>
    <row r="1006419" spans="40:40">
      <c r="AN1006419" s="319"/>
    </row>
    <row r="1006479" spans="40:40">
      <c r="AN1006479" s="319"/>
    </row>
    <row r="1006539" spans="40:40">
      <c r="AN1006539" s="319"/>
    </row>
    <row r="1006599" spans="40:40">
      <c r="AN1006599" s="319"/>
    </row>
    <row r="1006659" spans="40:40">
      <c r="AN1006659" s="319"/>
    </row>
    <row r="1006719" spans="40:40">
      <c r="AN1006719" s="319"/>
    </row>
    <row r="1006779" spans="40:40">
      <c r="AN1006779" s="319"/>
    </row>
    <row r="1006839" spans="40:40">
      <c r="AN1006839" s="319"/>
    </row>
    <row r="1006899" spans="40:40">
      <c r="AN1006899" s="319"/>
    </row>
    <row r="1006959" spans="40:40">
      <c r="AN1006959" s="319"/>
    </row>
    <row r="1007019" spans="40:40">
      <c r="AN1007019" s="319"/>
    </row>
    <row r="1007079" spans="40:40">
      <c r="AN1007079" s="319"/>
    </row>
    <row r="1007139" spans="40:40">
      <c r="AN1007139" s="319"/>
    </row>
    <row r="1007199" spans="40:40">
      <c r="AN1007199" s="319"/>
    </row>
    <row r="1007259" spans="40:40">
      <c r="AN1007259" s="319"/>
    </row>
    <row r="1007319" spans="40:40">
      <c r="AN1007319" s="319"/>
    </row>
    <row r="1007379" spans="40:40">
      <c r="AN1007379" s="319"/>
    </row>
    <row r="1007439" spans="40:40">
      <c r="AN1007439" s="319"/>
    </row>
    <row r="1007499" spans="40:40">
      <c r="AN1007499" s="319"/>
    </row>
    <row r="1007559" spans="40:40">
      <c r="AN1007559" s="319"/>
    </row>
    <row r="1007619" spans="40:40">
      <c r="AN1007619" s="319"/>
    </row>
    <row r="1007679" spans="40:40">
      <c r="AN1007679" s="319"/>
    </row>
    <row r="1007739" spans="40:40">
      <c r="AN1007739" s="319"/>
    </row>
    <row r="1007799" spans="40:40">
      <c r="AN1007799" s="319"/>
    </row>
    <row r="1007859" spans="40:40">
      <c r="AN1007859" s="319"/>
    </row>
    <row r="1007919" spans="40:40">
      <c r="AN1007919" s="319"/>
    </row>
    <row r="1007979" spans="40:40">
      <c r="AN1007979" s="319"/>
    </row>
    <row r="1008039" spans="40:40">
      <c r="AN1008039" s="319"/>
    </row>
    <row r="1008099" spans="40:40">
      <c r="AN1008099" s="319"/>
    </row>
    <row r="1008159" spans="40:40">
      <c r="AN1008159" s="319"/>
    </row>
    <row r="1008219" spans="40:40">
      <c r="AN1008219" s="319"/>
    </row>
    <row r="1008279" spans="40:40">
      <c r="AN1008279" s="319"/>
    </row>
    <row r="1008339" spans="40:40">
      <c r="AN1008339" s="319"/>
    </row>
    <row r="1008399" spans="40:40">
      <c r="AN1008399" s="319"/>
    </row>
    <row r="1008459" spans="40:40">
      <c r="AN1008459" s="319"/>
    </row>
    <row r="1008519" spans="40:40">
      <c r="AN1008519" s="319"/>
    </row>
    <row r="1008579" spans="40:40">
      <c r="AN1008579" s="319"/>
    </row>
    <row r="1008639" spans="40:40">
      <c r="AN1008639" s="319"/>
    </row>
    <row r="1008699" spans="40:40">
      <c r="AN1008699" s="319"/>
    </row>
    <row r="1008759" spans="40:40">
      <c r="AN1008759" s="319"/>
    </row>
    <row r="1008819" spans="40:40">
      <c r="AN1008819" s="319"/>
    </row>
    <row r="1008879" spans="40:40">
      <c r="AN1008879" s="319"/>
    </row>
    <row r="1008939" spans="40:40">
      <c r="AN1008939" s="319"/>
    </row>
    <row r="1008999" spans="40:40">
      <c r="AN1008999" s="319"/>
    </row>
    <row r="1009059" spans="40:40">
      <c r="AN1009059" s="319"/>
    </row>
    <row r="1009119" spans="40:40">
      <c r="AN1009119" s="319"/>
    </row>
    <row r="1009179" spans="40:40">
      <c r="AN1009179" s="319"/>
    </row>
    <row r="1009239" spans="40:40">
      <c r="AN1009239" s="319"/>
    </row>
    <row r="1009299" spans="40:40">
      <c r="AN1009299" s="319"/>
    </row>
    <row r="1009359" spans="40:40">
      <c r="AN1009359" s="319"/>
    </row>
    <row r="1009419" spans="40:40">
      <c r="AN1009419" s="319"/>
    </row>
    <row r="1009479" spans="40:40">
      <c r="AN1009479" s="319"/>
    </row>
    <row r="1009539" spans="40:40">
      <c r="AN1009539" s="319"/>
    </row>
    <row r="1009599" spans="40:40">
      <c r="AN1009599" s="319"/>
    </row>
    <row r="1009659" spans="40:40">
      <c r="AN1009659" s="319"/>
    </row>
    <row r="1009719" spans="40:40">
      <c r="AN1009719" s="319"/>
    </row>
    <row r="1009779" spans="40:40">
      <c r="AN1009779" s="319"/>
    </row>
    <row r="1009839" spans="40:40">
      <c r="AN1009839" s="319"/>
    </row>
    <row r="1009899" spans="40:40">
      <c r="AN1009899" s="319"/>
    </row>
    <row r="1009959" spans="40:40">
      <c r="AN1009959" s="319"/>
    </row>
    <row r="1010019" spans="40:40">
      <c r="AN1010019" s="319"/>
    </row>
    <row r="1010079" spans="40:40">
      <c r="AN1010079" s="319"/>
    </row>
    <row r="1010139" spans="40:40">
      <c r="AN1010139" s="319"/>
    </row>
    <row r="1010199" spans="40:40">
      <c r="AN1010199" s="319"/>
    </row>
    <row r="1010259" spans="40:40">
      <c r="AN1010259" s="319"/>
    </row>
    <row r="1010319" spans="40:40">
      <c r="AN1010319" s="319"/>
    </row>
    <row r="1010379" spans="40:40">
      <c r="AN1010379" s="319"/>
    </row>
    <row r="1010439" spans="40:40">
      <c r="AN1010439" s="319"/>
    </row>
    <row r="1010499" spans="40:40">
      <c r="AN1010499" s="319"/>
    </row>
    <row r="1010559" spans="40:40">
      <c r="AN1010559" s="319"/>
    </row>
    <row r="1010619" spans="40:40">
      <c r="AN1010619" s="319"/>
    </row>
    <row r="1010679" spans="40:40">
      <c r="AN1010679" s="319"/>
    </row>
    <row r="1010739" spans="40:40">
      <c r="AN1010739" s="319"/>
    </row>
    <row r="1010799" spans="40:40">
      <c r="AN1010799" s="319"/>
    </row>
    <row r="1010859" spans="40:40">
      <c r="AN1010859" s="319"/>
    </row>
    <row r="1010919" spans="40:40">
      <c r="AN1010919" s="319"/>
    </row>
    <row r="1010979" spans="40:40">
      <c r="AN1010979" s="319"/>
    </row>
    <row r="1011039" spans="40:40">
      <c r="AN1011039" s="319"/>
    </row>
    <row r="1011099" spans="40:40">
      <c r="AN1011099" s="319"/>
    </row>
    <row r="1011159" spans="40:40">
      <c r="AN1011159" s="319"/>
    </row>
    <row r="1011219" spans="40:40">
      <c r="AN1011219" s="319"/>
    </row>
    <row r="1011279" spans="40:40">
      <c r="AN1011279" s="319"/>
    </row>
    <row r="1011339" spans="40:40">
      <c r="AN1011339" s="319"/>
    </row>
    <row r="1011399" spans="40:40">
      <c r="AN1011399" s="319"/>
    </row>
    <row r="1011459" spans="40:40">
      <c r="AN1011459" s="319"/>
    </row>
    <row r="1011519" spans="40:40">
      <c r="AN1011519" s="319"/>
    </row>
    <row r="1011579" spans="40:40">
      <c r="AN1011579" s="319"/>
    </row>
    <row r="1011639" spans="40:40">
      <c r="AN1011639" s="319"/>
    </row>
    <row r="1011699" spans="40:40">
      <c r="AN1011699" s="319"/>
    </row>
    <row r="1011759" spans="40:40">
      <c r="AN1011759" s="319"/>
    </row>
    <row r="1011819" spans="40:40">
      <c r="AN1011819" s="319"/>
    </row>
    <row r="1011879" spans="40:40">
      <c r="AN1011879" s="319"/>
    </row>
    <row r="1011939" spans="40:40">
      <c r="AN1011939" s="319"/>
    </row>
    <row r="1011999" spans="40:40">
      <c r="AN1011999" s="319"/>
    </row>
    <row r="1012059" spans="40:40">
      <c r="AN1012059" s="319"/>
    </row>
    <row r="1012119" spans="40:40">
      <c r="AN1012119" s="319"/>
    </row>
    <row r="1012179" spans="40:40">
      <c r="AN1012179" s="319"/>
    </row>
    <row r="1012239" spans="40:40">
      <c r="AN1012239" s="319"/>
    </row>
    <row r="1012299" spans="40:40">
      <c r="AN1012299" s="319"/>
    </row>
    <row r="1012359" spans="40:40">
      <c r="AN1012359" s="319"/>
    </row>
    <row r="1012419" spans="40:40">
      <c r="AN1012419" s="319"/>
    </row>
    <row r="1012479" spans="40:40">
      <c r="AN1012479" s="319"/>
    </row>
    <row r="1012539" spans="40:40">
      <c r="AN1012539" s="319"/>
    </row>
    <row r="1012599" spans="40:40">
      <c r="AN1012599" s="319"/>
    </row>
    <row r="1012659" spans="40:40">
      <c r="AN1012659" s="319"/>
    </row>
    <row r="1012719" spans="40:40">
      <c r="AN1012719" s="319"/>
    </row>
    <row r="1012779" spans="40:40">
      <c r="AN1012779" s="319"/>
    </row>
    <row r="1012839" spans="40:40">
      <c r="AN1012839" s="319"/>
    </row>
    <row r="1012899" spans="40:40">
      <c r="AN1012899" s="319"/>
    </row>
    <row r="1012959" spans="40:40">
      <c r="AN1012959" s="319"/>
    </row>
    <row r="1013019" spans="40:40">
      <c r="AN1013019" s="319"/>
    </row>
    <row r="1013079" spans="40:40">
      <c r="AN1013079" s="319"/>
    </row>
    <row r="1013139" spans="40:40">
      <c r="AN1013139" s="319"/>
    </row>
    <row r="1013199" spans="40:40">
      <c r="AN1013199" s="319"/>
    </row>
    <row r="1013259" spans="40:40">
      <c r="AN1013259" s="319"/>
    </row>
    <row r="1013319" spans="40:40">
      <c r="AN1013319" s="319"/>
    </row>
    <row r="1013379" spans="40:40">
      <c r="AN1013379" s="319"/>
    </row>
    <row r="1013439" spans="40:40">
      <c r="AN1013439" s="319"/>
    </row>
    <row r="1013499" spans="40:40">
      <c r="AN1013499" s="319"/>
    </row>
    <row r="1013559" spans="40:40">
      <c r="AN1013559" s="319"/>
    </row>
    <row r="1013619" spans="40:40">
      <c r="AN1013619" s="319"/>
    </row>
    <row r="1013679" spans="40:40">
      <c r="AN1013679" s="319"/>
    </row>
    <row r="1013739" spans="40:40">
      <c r="AN1013739" s="319"/>
    </row>
    <row r="1013799" spans="40:40">
      <c r="AN1013799" s="319"/>
    </row>
    <row r="1013859" spans="40:40">
      <c r="AN1013859" s="319"/>
    </row>
    <row r="1013919" spans="40:40">
      <c r="AN1013919" s="319"/>
    </row>
    <row r="1013979" spans="40:40">
      <c r="AN1013979" s="319"/>
    </row>
    <row r="1014039" spans="40:40">
      <c r="AN1014039" s="319"/>
    </row>
    <row r="1014099" spans="40:40">
      <c r="AN1014099" s="319"/>
    </row>
    <row r="1014159" spans="40:40">
      <c r="AN1014159" s="319"/>
    </row>
    <row r="1014219" spans="40:40">
      <c r="AN1014219" s="319"/>
    </row>
    <row r="1014279" spans="40:40">
      <c r="AN1014279" s="319"/>
    </row>
    <row r="1014339" spans="40:40">
      <c r="AN1014339" s="319"/>
    </row>
    <row r="1014399" spans="40:40">
      <c r="AN1014399" s="319"/>
    </row>
    <row r="1014459" spans="40:40">
      <c r="AN1014459" s="319"/>
    </row>
    <row r="1014519" spans="40:40">
      <c r="AN1014519" s="319"/>
    </row>
    <row r="1014579" spans="40:40">
      <c r="AN1014579" s="319"/>
    </row>
    <row r="1014639" spans="40:40">
      <c r="AN1014639" s="319"/>
    </row>
    <row r="1014699" spans="40:40">
      <c r="AN1014699" s="319"/>
    </row>
    <row r="1014759" spans="40:40">
      <c r="AN1014759" s="319"/>
    </row>
    <row r="1014819" spans="40:40">
      <c r="AN1014819" s="319"/>
    </row>
    <row r="1014879" spans="40:40">
      <c r="AN1014879" s="319"/>
    </row>
    <row r="1014939" spans="40:40">
      <c r="AN1014939" s="319"/>
    </row>
    <row r="1014999" spans="40:40">
      <c r="AN1014999" s="319"/>
    </row>
    <row r="1015059" spans="40:40">
      <c r="AN1015059" s="319"/>
    </row>
    <row r="1015119" spans="40:40">
      <c r="AN1015119" s="319"/>
    </row>
    <row r="1015179" spans="40:40">
      <c r="AN1015179" s="319"/>
    </row>
    <row r="1015239" spans="40:40">
      <c r="AN1015239" s="319"/>
    </row>
    <row r="1015299" spans="40:40">
      <c r="AN1015299" s="319"/>
    </row>
    <row r="1015359" spans="40:40">
      <c r="AN1015359" s="319"/>
    </row>
    <row r="1015419" spans="40:40">
      <c r="AN1015419" s="319"/>
    </row>
    <row r="1015479" spans="40:40">
      <c r="AN1015479" s="319"/>
    </row>
    <row r="1015539" spans="40:40">
      <c r="AN1015539" s="319"/>
    </row>
    <row r="1015599" spans="40:40">
      <c r="AN1015599" s="319"/>
    </row>
    <row r="1015659" spans="40:40">
      <c r="AN1015659" s="319"/>
    </row>
    <row r="1015719" spans="40:40">
      <c r="AN1015719" s="319"/>
    </row>
    <row r="1015779" spans="40:40">
      <c r="AN1015779" s="319"/>
    </row>
    <row r="1015839" spans="40:40">
      <c r="AN1015839" s="319"/>
    </row>
    <row r="1015899" spans="40:40">
      <c r="AN1015899" s="319"/>
    </row>
    <row r="1015959" spans="40:40">
      <c r="AN1015959" s="319"/>
    </row>
    <row r="1016019" spans="40:40">
      <c r="AN1016019" s="319"/>
    </row>
    <row r="1016079" spans="40:40">
      <c r="AN1016079" s="319"/>
    </row>
    <row r="1016139" spans="40:40">
      <c r="AN1016139" s="319"/>
    </row>
    <row r="1016199" spans="40:40">
      <c r="AN1016199" s="319"/>
    </row>
    <row r="1016259" spans="40:40">
      <c r="AN1016259" s="319"/>
    </row>
    <row r="1016319" spans="40:40">
      <c r="AN1016319" s="319"/>
    </row>
    <row r="1016379" spans="40:40">
      <c r="AN1016379" s="319"/>
    </row>
    <row r="1016439" spans="40:40">
      <c r="AN1016439" s="319"/>
    </row>
    <row r="1016499" spans="40:40">
      <c r="AN1016499" s="319"/>
    </row>
    <row r="1016559" spans="40:40">
      <c r="AN1016559" s="319"/>
    </row>
    <row r="1016619" spans="40:40">
      <c r="AN1016619" s="319"/>
    </row>
    <row r="1016679" spans="40:40">
      <c r="AN1016679" s="319"/>
    </row>
    <row r="1016739" spans="40:40">
      <c r="AN1016739" s="319"/>
    </row>
    <row r="1016799" spans="40:40">
      <c r="AN1016799" s="319"/>
    </row>
    <row r="1016859" spans="40:40">
      <c r="AN1016859" s="319"/>
    </row>
    <row r="1016919" spans="40:40">
      <c r="AN1016919" s="319"/>
    </row>
    <row r="1016979" spans="40:40">
      <c r="AN1016979" s="319"/>
    </row>
    <row r="1017039" spans="40:40">
      <c r="AN1017039" s="319"/>
    </row>
    <row r="1017099" spans="40:40">
      <c r="AN1017099" s="319"/>
    </row>
    <row r="1017159" spans="40:40">
      <c r="AN1017159" s="319"/>
    </row>
    <row r="1017219" spans="40:40">
      <c r="AN1017219" s="319"/>
    </row>
    <row r="1017279" spans="40:40">
      <c r="AN1017279" s="319"/>
    </row>
    <row r="1017339" spans="40:40">
      <c r="AN1017339" s="319"/>
    </row>
    <row r="1017399" spans="40:40">
      <c r="AN1017399" s="319"/>
    </row>
    <row r="1017459" spans="40:40">
      <c r="AN1017459" s="319"/>
    </row>
    <row r="1017519" spans="40:40">
      <c r="AN1017519" s="319"/>
    </row>
    <row r="1017579" spans="40:40">
      <c r="AN1017579" s="319"/>
    </row>
    <row r="1017639" spans="40:40">
      <c r="AN1017639" s="319"/>
    </row>
    <row r="1017699" spans="40:40">
      <c r="AN1017699" s="319"/>
    </row>
    <row r="1017759" spans="40:40">
      <c r="AN1017759" s="319"/>
    </row>
    <row r="1017819" spans="40:40">
      <c r="AN1017819" s="319"/>
    </row>
    <row r="1017879" spans="40:40">
      <c r="AN1017879" s="319"/>
    </row>
    <row r="1017939" spans="40:40">
      <c r="AN1017939" s="319"/>
    </row>
    <row r="1017999" spans="40:40">
      <c r="AN1017999" s="319"/>
    </row>
    <row r="1018059" spans="40:40">
      <c r="AN1018059" s="319"/>
    </row>
    <row r="1018119" spans="40:40">
      <c r="AN1018119" s="319"/>
    </row>
    <row r="1018179" spans="40:40">
      <c r="AN1018179" s="319"/>
    </row>
    <row r="1018239" spans="40:40">
      <c r="AN1018239" s="319"/>
    </row>
    <row r="1018299" spans="40:40">
      <c r="AN1018299" s="319"/>
    </row>
    <row r="1018359" spans="40:40">
      <c r="AN1018359" s="319"/>
    </row>
    <row r="1018419" spans="40:40">
      <c r="AN1018419" s="319"/>
    </row>
    <row r="1018479" spans="40:40">
      <c r="AN1018479" s="319"/>
    </row>
    <row r="1018539" spans="40:40">
      <c r="AN1018539" s="319"/>
    </row>
    <row r="1018599" spans="40:40">
      <c r="AN1018599" s="319"/>
    </row>
    <row r="1018659" spans="40:40">
      <c r="AN1018659" s="319"/>
    </row>
    <row r="1018719" spans="40:40">
      <c r="AN1018719" s="319"/>
    </row>
    <row r="1018779" spans="40:40">
      <c r="AN1018779" s="319"/>
    </row>
    <row r="1018839" spans="40:40">
      <c r="AN1018839" s="319"/>
    </row>
    <row r="1018899" spans="40:40">
      <c r="AN1018899" s="319"/>
    </row>
    <row r="1018959" spans="40:40">
      <c r="AN1018959" s="319"/>
    </row>
    <row r="1019019" spans="40:40">
      <c r="AN1019019" s="319"/>
    </row>
    <row r="1019079" spans="40:40">
      <c r="AN1019079" s="319"/>
    </row>
    <row r="1019139" spans="40:40">
      <c r="AN1019139" s="319"/>
    </row>
    <row r="1019199" spans="40:40">
      <c r="AN1019199" s="319"/>
    </row>
    <row r="1019259" spans="40:40">
      <c r="AN1019259" s="319"/>
    </row>
    <row r="1019319" spans="40:40">
      <c r="AN1019319" s="319"/>
    </row>
    <row r="1019379" spans="40:40">
      <c r="AN1019379" s="319"/>
    </row>
    <row r="1019439" spans="40:40">
      <c r="AN1019439" s="319"/>
    </row>
    <row r="1019499" spans="40:40">
      <c r="AN1019499" s="319"/>
    </row>
    <row r="1019559" spans="40:40">
      <c r="AN1019559" s="319"/>
    </row>
    <row r="1019619" spans="40:40">
      <c r="AN1019619" s="319"/>
    </row>
    <row r="1019679" spans="40:40">
      <c r="AN1019679" s="319"/>
    </row>
    <row r="1019739" spans="40:40">
      <c r="AN1019739" s="319"/>
    </row>
    <row r="1019799" spans="40:40">
      <c r="AN1019799" s="319"/>
    </row>
    <row r="1019859" spans="40:40">
      <c r="AN1019859" s="319"/>
    </row>
    <row r="1019919" spans="40:40">
      <c r="AN1019919" s="319"/>
    </row>
    <row r="1019979" spans="40:40">
      <c r="AN1019979" s="319"/>
    </row>
    <row r="1020039" spans="40:40">
      <c r="AN1020039" s="319"/>
    </row>
    <row r="1020099" spans="40:40">
      <c r="AN1020099" s="319"/>
    </row>
    <row r="1020159" spans="40:40">
      <c r="AN1020159" s="319"/>
    </row>
    <row r="1020219" spans="40:40">
      <c r="AN1020219" s="319"/>
    </row>
    <row r="1020279" spans="40:40">
      <c r="AN1020279" s="319"/>
    </row>
    <row r="1020339" spans="40:40">
      <c r="AN1020339" s="319"/>
    </row>
    <row r="1020399" spans="40:40">
      <c r="AN1020399" s="319"/>
    </row>
    <row r="1020459" spans="40:40">
      <c r="AN1020459" s="319"/>
    </row>
    <row r="1020519" spans="40:40">
      <c r="AN1020519" s="319"/>
    </row>
    <row r="1020579" spans="40:40">
      <c r="AN1020579" s="319"/>
    </row>
    <row r="1020639" spans="40:40">
      <c r="AN1020639" s="319"/>
    </row>
    <row r="1020699" spans="40:40">
      <c r="AN1020699" s="319"/>
    </row>
    <row r="1020759" spans="40:40">
      <c r="AN1020759" s="319"/>
    </row>
    <row r="1020819" spans="40:40">
      <c r="AN1020819" s="319"/>
    </row>
    <row r="1020879" spans="40:40">
      <c r="AN1020879" s="319"/>
    </row>
    <row r="1020939" spans="40:40">
      <c r="AN1020939" s="319"/>
    </row>
    <row r="1020999" spans="40:40">
      <c r="AN1020999" s="319"/>
    </row>
    <row r="1021059" spans="40:40">
      <c r="AN1021059" s="319"/>
    </row>
    <row r="1021119" spans="40:40">
      <c r="AN1021119" s="319"/>
    </row>
    <row r="1021179" spans="40:40">
      <c r="AN1021179" s="319"/>
    </row>
    <row r="1021239" spans="40:40">
      <c r="AN1021239" s="319"/>
    </row>
    <row r="1021299" spans="40:40">
      <c r="AN1021299" s="319"/>
    </row>
    <row r="1021359" spans="40:40">
      <c r="AN1021359" s="319"/>
    </row>
    <row r="1021419" spans="40:40">
      <c r="AN1021419" s="319"/>
    </row>
    <row r="1021479" spans="40:40">
      <c r="AN1021479" s="319"/>
    </row>
    <row r="1021539" spans="40:40">
      <c r="AN1021539" s="319"/>
    </row>
    <row r="1021599" spans="40:40">
      <c r="AN1021599" s="319"/>
    </row>
    <row r="1021659" spans="40:40">
      <c r="AN1021659" s="319"/>
    </row>
    <row r="1021719" spans="40:40">
      <c r="AN1021719" s="319"/>
    </row>
    <row r="1021779" spans="40:40">
      <c r="AN1021779" s="319"/>
    </row>
    <row r="1021839" spans="40:40">
      <c r="AN1021839" s="319"/>
    </row>
    <row r="1021899" spans="40:40">
      <c r="AN1021899" s="319"/>
    </row>
    <row r="1021959" spans="40:40">
      <c r="AN1021959" s="319"/>
    </row>
    <row r="1022019" spans="40:40">
      <c r="AN1022019" s="319"/>
    </row>
    <row r="1022079" spans="40:40">
      <c r="AN1022079" s="319"/>
    </row>
    <row r="1022139" spans="40:40">
      <c r="AN1022139" s="319"/>
    </row>
    <row r="1022199" spans="40:40">
      <c r="AN1022199" s="319"/>
    </row>
    <row r="1022259" spans="40:40">
      <c r="AN1022259" s="319"/>
    </row>
    <row r="1022319" spans="40:40">
      <c r="AN1022319" s="319"/>
    </row>
    <row r="1022379" spans="40:40">
      <c r="AN1022379" s="319"/>
    </row>
    <row r="1022439" spans="40:40">
      <c r="AN1022439" s="319"/>
    </row>
    <row r="1022499" spans="40:40">
      <c r="AN1022499" s="319"/>
    </row>
    <row r="1022559" spans="40:40">
      <c r="AN1022559" s="319"/>
    </row>
    <row r="1022619" spans="40:40">
      <c r="AN1022619" s="319"/>
    </row>
    <row r="1022679" spans="40:40">
      <c r="AN1022679" s="319"/>
    </row>
    <row r="1022739" spans="40:40">
      <c r="AN1022739" s="319"/>
    </row>
    <row r="1022799" spans="40:40">
      <c r="AN1022799" s="319"/>
    </row>
    <row r="1022859" spans="40:40">
      <c r="AN1022859" s="319"/>
    </row>
    <row r="1022919" spans="40:40">
      <c r="AN1022919" s="319"/>
    </row>
    <row r="1022979" spans="40:40">
      <c r="AN1022979" s="319"/>
    </row>
    <row r="1023039" spans="40:40">
      <c r="AN1023039" s="319"/>
    </row>
    <row r="1023099" spans="40:40">
      <c r="AN1023099" s="319"/>
    </row>
    <row r="1023159" spans="40:40">
      <c r="AN1023159" s="319"/>
    </row>
    <row r="1023219" spans="40:40">
      <c r="AN1023219" s="319"/>
    </row>
    <row r="1023279" spans="40:40">
      <c r="AN1023279" s="319"/>
    </row>
    <row r="1023339" spans="40:40">
      <c r="AN1023339" s="319"/>
    </row>
    <row r="1023399" spans="40:40">
      <c r="AN1023399" s="319"/>
    </row>
    <row r="1023459" spans="40:40">
      <c r="AN1023459" s="319"/>
    </row>
    <row r="1023519" spans="40:40">
      <c r="AN1023519" s="319"/>
    </row>
    <row r="1023579" spans="40:40">
      <c r="AN1023579" s="319"/>
    </row>
    <row r="1023639" spans="40:40">
      <c r="AN1023639" s="319"/>
    </row>
    <row r="1023699" spans="40:40">
      <c r="AN1023699" s="319"/>
    </row>
    <row r="1023759" spans="40:40">
      <c r="AN1023759" s="319"/>
    </row>
    <row r="1023819" spans="40:40">
      <c r="AN1023819" s="319"/>
    </row>
    <row r="1023879" spans="40:40">
      <c r="AN1023879" s="319"/>
    </row>
    <row r="1023939" spans="40:40">
      <c r="AN1023939" s="319"/>
    </row>
    <row r="1023999" spans="40:40">
      <c r="AN1023999" s="319"/>
    </row>
    <row r="1024059" spans="40:40">
      <c r="AN1024059" s="319"/>
    </row>
    <row r="1024119" spans="40:40">
      <c r="AN1024119" s="319"/>
    </row>
    <row r="1024179" spans="40:40">
      <c r="AN1024179" s="319"/>
    </row>
    <row r="1024239" spans="40:40">
      <c r="AN1024239" s="319"/>
    </row>
    <row r="1024299" spans="40:40">
      <c r="AN1024299" s="319"/>
    </row>
    <row r="1024359" spans="40:40">
      <c r="AN1024359" s="319"/>
    </row>
    <row r="1024419" spans="40:40">
      <c r="AN1024419" s="319"/>
    </row>
    <row r="1024479" spans="40:40">
      <c r="AN1024479" s="319"/>
    </row>
    <row r="1024539" spans="40:40">
      <c r="AN1024539" s="319"/>
    </row>
    <row r="1024599" spans="40:40">
      <c r="AN1024599" s="319"/>
    </row>
    <row r="1024659" spans="40:40">
      <c r="AN1024659" s="319"/>
    </row>
    <row r="1024719" spans="40:40">
      <c r="AN1024719" s="319"/>
    </row>
    <row r="1024779" spans="40:40">
      <c r="AN1024779" s="319"/>
    </row>
    <row r="1024839" spans="40:40">
      <c r="AN1024839" s="319"/>
    </row>
    <row r="1024899" spans="40:40">
      <c r="AN1024899" s="319"/>
    </row>
    <row r="1024959" spans="40:40">
      <c r="AN1024959" s="319"/>
    </row>
    <row r="1025019" spans="40:40">
      <c r="AN1025019" s="319"/>
    </row>
    <row r="1025079" spans="40:40">
      <c r="AN1025079" s="319"/>
    </row>
    <row r="1025139" spans="40:40">
      <c r="AN1025139" s="319"/>
    </row>
    <row r="1025199" spans="40:40">
      <c r="AN1025199" s="319"/>
    </row>
    <row r="1025259" spans="40:40">
      <c r="AN1025259" s="319"/>
    </row>
    <row r="1025319" spans="40:40">
      <c r="AN1025319" s="319"/>
    </row>
    <row r="1025379" spans="40:40">
      <c r="AN1025379" s="319"/>
    </row>
    <row r="1025439" spans="40:40">
      <c r="AN1025439" s="319"/>
    </row>
    <row r="1025499" spans="40:40">
      <c r="AN1025499" s="319"/>
    </row>
    <row r="1025559" spans="40:40">
      <c r="AN1025559" s="319"/>
    </row>
    <row r="1025619" spans="40:40">
      <c r="AN1025619" s="319"/>
    </row>
    <row r="1025679" spans="40:40">
      <c r="AN1025679" s="319"/>
    </row>
    <row r="1025739" spans="40:40">
      <c r="AN1025739" s="319"/>
    </row>
    <row r="1025799" spans="40:40">
      <c r="AN1025799" s="319"/>
    </row>
    <row r="1025859" spans="40:40">
      <c r="AN1025859" s="319"/>
    </row>
    <row r="1025919" spans="40:40">
      <c r="AN1025919" s="319"/>
    </row>
    <row r="1025979" spans="40:40">
      <c r="AN1025979" s="319"/>
    </row>
    <row r="1026039" spans="40:40">
      <c r="AN1026039" s="319"/>
    </row>
    <row r="1026099" spans="40:40">
      <c r="AN1026099" s="319"/>
    </row>
    <row r="1026159" spans="40:40">
      <c r="AN1026159" s="319"/>
    </row>
    <row r="1026219" spans="40:40">
      <c r="AN1026219" s="319"/>
    </row>
    <row r="1026279" spans="40:40">
      <c r="AN1026279" s="319"/>
    </row>
    <row r="1026339" spans="40:40">
      <c r="AN1026339" s="319"/>
    </row>
    <row r="1026399" spans="40:40">
      <c r="AN1026399" s="319"/>
    </row>
    <row r="1026459" spans="40:40">
      <c r="AN1026459" s="319"/>
    </row>
    <row r="1026519" spans="40:40">
      <c r="AN1026519" s="319"/>
    </row>
    <row r="1026579" spans="40:40">
      <c r="AN1026579" s="319"/>
    </row>
    <row r="1026639" spans="40:40">
      <c r="AN1026639" s="319"/>
    </row>
    <row r="1026699" spans="40:40">
      <c r="AN1026699" s="319"/>
    </row>
    <row r="1026759" spans="40:40">
      <c r="AN1026759" s="319"/>
    </row>
    <row r="1026819" spans="40:40">
      <c r="AN1026819" s="319"/>
    </row>
    <row r="1026879" spans="40:40">
      <c r="AN1026879" s="319"/>
    </row>
    <row r="1026939" spans="40:40">
      <c r="AN1026939" s="319"/>
    </row>
    <row r="1026999" spans="40:40">
      <c r="AN1026999" s="319"/>
    </row>
    <row r="1027059" spans="40:40">
      <c r="AN1027059" s="319"/>
    </row>
    <row r="1027119" spans="40:40">
      <c r="AN1027119" s="319"/>
    </row>
    <row r="1027179" spans="40:40">
      <c r="AN1027179" s="319"/>
    </row>
    <row r="1027239" spans="40:40">
      <c r="AN1027239" s="319"/>
    </row>
    <row r="1027299" spans="40:40">
      <c r="AN1027299" s="319"/>
    </row>
    <row r="1027359" spans="40:40">
      <c r="AN1027359" s="319"/>
    </row>
    <row r="1027419" spans="40:40">
      <c r="AN1027419" s="319"/>
    </row>
    <row r="1027479" spans="40:40">
      <c r="AN1027479" s="319"/>
    </row>
    <row r="1027539" spans="40:40">
      <c r="AN1027539" s="319"/>
    </row>
    <row r="1027599" spans="40:40">
      <c r="AN1027599" s="319"/>
    </row>
    <row r="1027659" spans="40:40">
      <c r="AN1027659" s="319"/>
    </row>
    <row r="1027719" spans="40:40">
      <c r="AN1027719" s="319"/>
    </row>
    <row r="1027779" spans="40:40">
      <c r="AN1027779" s="319"/>
    </row>
    <row r="1027839" spans="40:40">
      <c r="AN1027839" s="319"/>
    </row>
    <row r="1027899" spans="40:40">
      <c r="AN1027899" s="319"/>
    </row>
    <row r="1027959" spans="40:40">
      <c r="AN1027959" s="319"/>
    </row>
    <row r="1028019" spans="40:40">
      <c r="AN1028019" s="319"/>
    </row>
    <row r="1028079" spans="40:40">
      <c r="AN1028079" s="319"/>
    </row>
    <row r="1028139" spans="40:40">
      <c r="AN1028139" s="319"/>
    </row>
    <row r="1028199" spans="40:40">
      <c r="AN1028199" s="319"/>
    </row>
    <row r="1028259" spans="40:40">
      <c r="AN1028259" s="319"/>
    </row>
    <row r="1028319" spans="40:40">
      <c r="AN1028319" s="319"/>
    </row>
    <row r="1028379" spans="40:40">
      <c r="AN1028379" s="319"/>
    </row>
    <row r="1028439" spans="40:40">
      <c r="AN1028439" s="319"/>
    </row>
    <row r="1028499" spans="40:40">
      <c r="AN1028499" s="319"/>
    </row>
    <row r="1028559" spans="40:40">
      <c r="AN1028559" s="319"/>
    </row>
    <row r="1028619" spans="40:40">
      <c r="AN1028619" s="319"/>
    </row>
    <row r="1028679" spans="40:40">
      <c r="AN1028679" s="319"/>
    </row>
    <row r="1028739" spans="40:40">
      <c r="AN1028739" s="319"/>
    </row>
    <row r="1028799" spans="40:40">
      <c r="AN1028799" s="319"/>
    </row>
    <row r="1028859" spans="40:40">
      <c r="AN1028859" s="319"/>
    </row>
    <row r="1028919" spans="40:40">
      <c r="AN1028919" s="319"/>
    </row>
    <row r="1028979" spans="40:40">
      <c r="AN1028979" s="319"/>
    </row>
    <row r="1029039" spans="40:40">
      <c r="AN1029039" s="319"/>
    </row>
    <row r="1029099" spans="40:40">
      <c r="AN1029099" s="319"/>
    </row>
    <row r="1029159" spans="40:40">
      <c r="AN1029159" s="319"/>
    </row>
    <row r="1029219" spans="40:40">
      <c r="AN1029219" s="319"/>
    </row>
    <row r="1029279" spans="40:40">
      <c r="AN1029279" s="319"/>
    </row>
    <row r="1029339" spans="40:40">
      <c r="AN1029339" s="319"/>
    </row>
    <row r="1029399" spans="40:40">
      <c r="AN1029399" s="319"/>
    </row>
    <row r="1029459" spans="40:40">
      <c r="AN1029459" s="319"/>
    </row>
    <row r="1029519" spans="40:40">
      <c r="AN1029519" s="319"/>
    </row>
    <row r="1029579" spans="40:40">
      <c r="AN1029579" s="319"/>
    </row>
    <row r="1029639" spans="40:40">
      <c r="AN1029639" s="319"/>
    </row>
    <row r="1029699" spans="40:40">
      <c r="AN1029699" s="319"/>
    </row>
    <row r="1029759" spans="40:40">
      <c r="AN1029759" s="319"/>
    </row>
    <row r="1029819" spans="40:40">
      <c r="AN1029819" s="319"/>
    </row>
    <row r="1029879" spans="40:40">
      <c r="AN1029879" s="319"/>
    </row>
    <row r="1029939" spans="40:40">
      <c r="AN1029939" s="319"/>
    </row>
    <row r="1029999" spans="40:40">
      <c r="AN1029999" s="319"/>
    </row>
    <row r="1030059" spans="40:40">
      <c r="AN1030059" s="319"/>
    </row>
    <row r="1030119" spans="40:40">
      <c r="AN1030119" s="319"/>
    </row>
    <row r="1030179" spans="40:40">
      <c r="AN1030179" s="319"/>
    </row>
    <row r="1030239" spans="40:40">
      <c r="AN1030239" s="319"/>
    </row>
    <row r="1030299" spans="40:40">
      <c r="AN1030299" s="319"/>
    </row>
    <row r="1030359" spans="40:40">
      <c r="AN1030359" s="319"/>
    </row>
    <row r="1030419" spans="40:40">
      <c r="AN1030419" s="319"/>
    </row>
    <row r="1030479" spans="40:40">
      <c r="AN1030479" s="319"/>
    </row>
    <row r="1030539" spans="40:40">
      <c r="AN1030539" s="319"/>
    </row>
    <row r="1030599" spans="40:40">
      <c r="AN1030599" s="319"/>
    </row>
    <row r="1030659" spans="40:40">
      <c r="AN1030659" s="319"/>
    </row>
    <row r="1030719" spans="40:40">
      <c r="AN1030719" s="319"/>
    </row>
    <row r="1030779" spans="40:40">
      <c r="AN1030779" s="319"/>
    </row>
    <row r="1030839" spans="40:40">
      <c r="AN1030839" s="319"/>
    </row>
    <row r="1030899" spans="40:40">
      <c r="AN1030899" s="319"/>
    </row>
    <row r="1030959" spans="40:40">
      <c r="AN1030959" s="319"/>
    </row>
    <row r="1031019" spans="40:40">
      <c r="AN1031019" s="319"/>
    </row>
    <row r="1031079" spans="40:40">
      <c r="AN1031079" s="319"/>
    </row>
    <row r="1031139" spans="40:40">
      <c r="AN1031139" s="319"/>
    </row>
    <row r="1031199" spans="40:40">
      <c r="AN1031199" s="319"/>
    </row>
    <row r="1031259" spans="40:40">
      <c r="AN1031259" s="319"/>
    </row>
    <row r="1031319" spans="40:40">
      <c r="AN1031319" s="319"/>
    </row>
    <row r="1031379" spans="40:40">
      <c r="AN1031379" s="319"/>
    </row>
    <row r="1031439" spans="40:40">
      <c r="AN1031439" s="319"/>
    </row>
    <row r="1031499" spans="40:40">
      <c r="AN1031499" s="319"/>
    </row>
    <row r="1031559" spans="40:40">
      <c r="AN1031559" s="319"/>
    </row>
    <row r="1031619" spans="40:40">
      <c r="AN1031619" s="319"/>
    </row>
    <row r="1031679" spans="40:40">
      <c r="AN1031679" s="319"/>
    </row>
    <row r="1031739" spans="40:40">
      <c r="AN1031739" s="319"/>
    </row>
    <row r="1031799" spans="40:40">
      <c r="AN1031799" s="319"/>
    </row>
    <row r="1031859" spans="40:40">
      <c r="AN1031859" s="319"/>
    </row>
    <row r="1031919" spans="40:40">
      <c r="AN1031919" s="319"/>
    </row>
    <row r="1031979" spans="40:40">
      <c r="AN1031979" s="319"/>
    </row>
    <row r="1032039" spans="40:40">
      <c r="AN1032039" s="319"/>
    </row>
    <row r="1032099" spans="40:40">
      <c r="AN1032099" s="319"/>
    </row>
    <row r="1032159" spans="40:40">
      <c r="AN1032159" s="319"/>
    </row>
    <row r="1032219" spans="40:40">
      <c r="AN1032219" s="319"/>
    </row>
    <row r="1032279" spans="40:40">
      <c r="AN1032279" s="319"/>
    </row>
    <row r="1032339" spans="40:40">
      <c r="AN1032339" s="319"/>
    </row>
    <row r="1032399" spans="40:40">
      <c r="AN1032399" s="319"/>
    </row>
    <row r="1032459" spans="40:40">
      <c r="AN1032459" s="319"/>
    </row>
    <row r="1032519" spans="40:40">
      <c r="AN1032519" s="319"/>
    </row>
    <row r="1032579" spans="40:40">
      <c r="AN1032579" s="319"/>
    </row>
    <row r="1032639" spans="40:40">
      <c r="AN1032639" s="319"/>
    </row>
    <row r="1032699" spans="40:40">
      <c r="AN1032699" s="319"/>
    </row>
    <row r="1032759" spans="40:40">
      <c r="AN1032759" s="319"/>
    </row>
    <row r="1032819" spans="40:40">
      <c r="AN1032819" s="319"/>
    </row>
    <row r="1032879" spans="40:40">
      <c r="AN1032879" s="319"/>
    </row>
    <row r="1032939" spans="40:40">
      <c r="AN1032939" s="319"/>
    </row>
    <row r="1032999" spans="40:40">
      <c r="AN1032999" s="319"/>
    </row>
    <row r="1033059" spans="40:40">
      <c r="AN1033059" s="319"/>
    </row>
    <row r="1033119" spans="40:40">
      <c r="AN1033119" s="319"/>
    </row>
    <row r="1033179" spans="40:40">
      <c r="AN1033179" s="319"/>
    </row>
    <row r="1033239" spans="40:40">
      <c r="AN1033239" s="319"/>
    </row>
    <row r="1033299" spans="40:40">
      <c r="AN1033299" s="319"/>
    </row>
    <row r="1033359" spans="40:40">
      <c r="AN1033359" s="319"/>
    </row>
    <row r="1033419" spans="40:40">
      <c r="AN1033419" s="319"/>
    </row>
    <row r="1033479" spans="40:40">
      <c r="AN1033479" s="319"/>
    </row>
    <row r="1033539" spans="40:40">
      <c r="AN1033539" s="319"/>
    </row>
    <row r="1033599" spans="40:40">
      <c r="AN1033599" s="319"/>
    </row>
    <row r="1033659" spans="40:40">
      <c r="AN1033659" s="319"/>
    </row>
    <row r="1033719" spans="40:40">
      <c r="AN1033719" s="319"/>
    </row>
    <row r="1033779" spans="40:40">
      <c r="AN1033779" s="319"/>
    </row>
    <row r="1033839" spans="40:40">
      <c r="AN1033839" s="319"/>
    </row>
    <row r="1033899" spans="40:40">
      <c r="AN1033899" s="319"/>
    </row>
    <row r="1033959" spans="40:40">
      <c r="AN1033959" s="319"/>
    </row>
    <row r="1034019" spans="40:40">
      <c r="AN1034019" s="319"/>
    </row>
    <row r="1034079" spans="40:40">
      <c r="AN1034079" s="319"/>
    </row>
    <row r="1034139" spans="40:40">
      <c r="AN1034139" s="319"/>
    </row>
    <row r="1034199" spans="40:40">
      <c r="AN1034199" s="319"/>
    </row>
    <row r="1034259" spans="40:40">
      <c r="AN1034259" s="319"/>
    </row>
    <row r="1034319" spans="40:40">
      <c r="AN1034319" s="319"/>
    </row>
    <row r="1034379" spans="40:40">
      <c r="AN1034379" s="319"/>
    </row>
    <row r="1034439" spans="40:40">
      <c r="AN1034439" s="319"/>
    </row>
    <row r="1034499" spans="40:40">
      <c r="AN1034499" s="319"/>
    </row>
    <row r="1034559" spans="40:40">
      <c r="AN1034559" s="319"/>
    </row>
    <row r="1034619" spans="40:40">
      <c r="AN1034619" s="319"/>
    </row>
    <row r="1034679" spans="40:40">
      <c r="AN1034679" s="319"/>
    </row>
    <row r="1034739" spans="40:40">
      <c r="AN1034739" s="319"/>
    </row>
    <row r="1034799" spans="40:40">
      <c r="AN1034799" s="319"/>
    </row>
    <row r="1034859" spans="40:40">
      <c r="AN1034859" s="319"/>
    </row>
    <row r="1034919" spans="40:40">
      <c r="AN1034919" s="319"/>
    </row>
    <row r="1034979" spans="40:40">
      <c r="AN1034979" s="319"/>
    </row>
    <row r="1035039" spans="40:40">
      <c r="AN1035039" s="319"/>
    </row>
    <row r="1035099" spans="40:40">
      <c r="AN1035099" s="319"/>
    </row>
    <row r="1035159" spans="40:40">
      <c r="AN1035159" s="319"/>
    </row>
    <row r="1035219" spans="40:40">
      <c r="AN1035219" s="319"/>
    </row>
    <row r="1035279" spans="40:40">
      <c r="AN1035279" s="319"/>
    </row>
    <row r="1035339" spans="40:40">
      <c r="AN1035339" s="319"/>
    </row>
    <row r="1035399" spans="40:40">
      <c r="AN1035399" s="319"/>
    </row>
    <row r="1035459" spans="40:40">
      <c r="AN1035459" s="319"/>
    </row>
    <row r="1035519" spans="40:40">
      <c r="AN1035519" s="319"/>
    </row>
    <row r="1035579" spans="40:40">
      <c r="AN1035579" s="319"/>
    </row>
    <row r="1035639" spans="40:40">
      <c r="AN1035639" s="319"/>
    </row>
    <row r="1035699" spans="40:40">
      <c r="AN1035699" s="319"/>
    </row>
    <row r="1035759" spans="40:40">
      <c r="AN1035759" s="319"/>
    </row>
    <row r="1035819" spans="40:40">
      <c r="AN1035819" s="319"/>
    </row>
    <row r="1035879" spans="40:40">
      <c r="AN1035879" s="319"/>
    </row>
    <row r="1035939" spans="40:40">
      <c r="AN1035939" s="319"/>
    </row>
    <row r="1035999" spans="40:40">
      <c r="AN1035999" s="319"/>
    </row>
    <row r="1036059" spans="40:40">
      <c r="AN1036059" s="319"/>
    </row>
    <row r="1036119" spans="40:40">
      <c r="AN1036119" s="319"/>
    </row>
    <row r="1036179" spans="40:40">
      <c r="AN1036179" s="319"/>
    </row>
    <row r="1036239" spans="40:40">
      <c r="AN1036239" s="319"/>
    </row>
    <row r="1036299" spans="40:40">
      <c r="AN1036299" s="319"/>
    </row>
    <row r="1036359" spans="40:40">
      <c r="AN1036359" s="319"/>
    </row>
    <row r="1036419" spans="40:40">
      <c r="AN1036419" s="319"/>
    </row>
    <row r="1036479" spans="40:40">
      <c r="AN1036479" s="319"/>
    </row>
    <row r="1036539" spans="40:40">
      <c r="AN1036539" s="319"/>
    </row>
    <row r="1036599" spans="40:40">
      <c r="AN1036599" s="319"/>
    </row>
    <row r="1036659" spans="40:40">
      <c r="AN1036659" s="319"/>
    </row>
    <row r="1036719" spans="40:40">
      <c r="AN1036719" s="319"/>
    </row>
    <row r="1036779" spans="40:40">
      <c r="AN1036779" s="319"/>
    </row>
    <row r="1036839" spans="40:40">
      <c r="AN1036839" s="319"/>
    </row>
    <row r="1036899" spans="40:40">
      <c r="AN1036899" s="319"/>
    </row>
    <row r="1036959" spans="40:40">
      <c r="AN1036959" s="319"/>
    </row>
    <row r="1037019" spans="40:40">
      <c r="AN1037019" s="319"/>
    </row>
    <row r="1037079" spans="40:40">
      <c r="AN1037079" s="319"/>
    </row>
    <row r="1037139" spans="40:40">
      <c r="AN1037139" s="319"/>
    </row>
    <row r="1037199" spans="40:40">
      <c r="AN1037199" s="319"/>
    </row>
    <row r="1037259" spans="40:40">
      <c r="AN1037259" s="319"/>
    </row>
    <row r="1037319" spans="40:40">
      <c r="AN1037319" s="319"/>
    </row>
    <row r="1037379" spans="40:40">
      <c r="AN1037379" s="319"/>
    </row>
    <row r="1037439" spans="40:40">
      <c r="AN1037439" s="319"/>
    </row>
    <row r="1037499" spans="40:40">
      <c r="AN1037499" s="319"/>
    </row>
    <row r="1037559" spans="40:40">
      <c r="AN1037559" s="319"/>
    </row>
    <row r="1037619" spans="40:40">
      <c r="AN1037619" s="319"/>
    </row>
    <row r="1037679" spans="40:40">
      <c r="AN1037679" s="319"/>
    </row>
    <row r="1037739" spans="40:40">
      <c r="AN1037739" s="319"/>
    </row>
    <row r="1037799" spans="40:40">
      <c r="AN1037799" s="319"/>
    </row>
    <row r="1037859" spans="40:40">
      <c r="AN1037859" s="319"/>
    </row>
    <row r="1037919" spans="40:40">
      <c r="AN1037919" s="319"/>
    </row>
    <row r="1037979" spans="40:40">
      <c r="AN1037979" s="319"/>
    </row>
    <row r="1038039" spans="40:40">
      <c r="AN1038039" s="319"/>
    </row>
    <row r="1038099" spans="40:40">
      <c r="AN1038099" s="319"/>
    </row>
    <row r="1038159" spans="40:40">
      <c r="AN1038159" s="319"/>
    </row>
    <row r="1038219" spans="40:40">
      <c r="AN1038219" s="319"/>
    </row>
    <row r="1038279" spans="40:40">
      <c r="AN1038279" s="319"/>
    </row>
    <row r="1038339" spans="40:40">
      <c r="AN1038339" s="319"/>
    </row>
    <row r="1038399" spans="40:40">
      <c r="AN1038399" s="319"/>
    </row>
    <row r="1038459" spans="40:40">
      <c r="AN1038459" s="319"/>
    </row>
    <row r="1038519" spans="40:40">
      <c r="AN1038519" s="319"/>
    </row>
    <row r="1038579" spans="40:40">
      <c r="AN1038579" s="319"/>
    </row>
    <row r="1038639" spans="40:40">
      <c r="AN1038639" s="319"/>
    </row>
    <row r="1038699" spans="40:40">
      <c r="AN1038699" s="319"/>
    </row>
    <row r="1038759" spans="40:40">
      <c r="AN1038759" s="319"/>
    </row>
    <row r="1038819" spans="40:40">
      <c r="AN1038819" s="319"/>
    </row>
    <row r="1038879" spans="40:40">
      <c r="AN1038879" s="319"/>
    </row>
    <row r="1038939" spans="40:40">
      <c r="AN1038939" s="319"/>
    </row>
    <row r="1038999" spans="40:40">
      <c r="AN1038999" s="319"/>
    </row>
    <row r="1039059" spans="40:40">
      <c r="AN1039059" s="319"/>
    </row>
    <row r="1039119" spans="40:40">
      <c r="AN1039119" s="319"/>
    </row>
    <row r="1039179" spans="40:40">
      <c r="AN1039179" s="319"/>
    </row>
    <row r="1039239" spans="40:40">
      <c r="AN1039239" s="319"/>
    </row>
    <row r="1039299" spans="40:40">
      <c r="AN1039299" s="319"/>
    </row>
    <row r="1039359" spans="40:40">
      <c r="AN1039359" s="319"/>
    </row>
    <row r="1039419" spans="40:40">
      <c r="AN1039419" s="319"/>
    </row>
    <row r="1039479" spans="40:40">
      <c r="AN1039479" s="319"/>
    </row>
    <row r="1039539" spans="40:40">
      <c r="AN1039539" s="319"/>
    </row>
    <row r="1039599" spans="40:40">
      <c r="AN1039599" s="319"/>
    </row>
    <row r="1039659" spans="40:40">
      <c r="AN1039659" s="319"/>
    </row>
    <row r="1039719" spans="40:40">
      <c r="AN1039719" s="319"/>
    </row>
    <row r="1039779" spans="40:40">
      <c r="AN1039779" s="319"/>
    </row>
    <row r="1039839" spans="40:40">
      <c r="AN1039839" s="319"/>
    </row>
    <row r="1039899" spans="40:40">
      <c r="AN1039899" s="319"/>
    </row>
    <row r="1039959" spans="40:40">
      <c r="AN1039959" s="319"/>
    </row>
    <row r="1040019" spans="40:40">
      <c r="AN1040019" s="319"/>
    </row>
    <row r="1040079" spans="40:40">
      <c r="AN1040079" s="319"/>
    </row>
    <row r="1040139" spans="40:40">
      <c r="AN1040139" s="319"/>
    </row>
    <row r="1040199" spans="40:40">
      <c r="AN1040199" s="319"/>
    </row>
    <row r="1040259" spans="40:40">
      <c r="AN1040259" s="319"/>
    </row>
    <row r="1040319" spans="40:40">
      <c r="AN1040319" s="319"/>
    </row>
    <row r="1040379" spans="40:40">
      <c r="AN1040379" s="319"/>
    </row>
    <row r="1040439" spans="40:40">
      <c r="AN1040439" s="319"/>
    </row>
    <row r="1040499" spans="40:40">
      <c r="AN1040499" s="319"/>
    </row>
    <row r="1040559" spans="40:40">
      <c r="AN1040559" s="319"/>
    </row>
    <row r="1040619" spans="40:40">
      <c r="AN1040619" s="319"/>
    </row>
    <row r="1040679" spans="40:40">
      <c r="AN1040679" s="319"/>
    </row>
    <row r="1040739" spans="40:40">
      <c r="AN1040739" s="319"/>
    </row>
    <row r="1040799" spans="40:40">
      <c r="AN1040799" s="319"/>
    </row>
    <row r="1040859" spans="40:40">
      <c r="AN1040859" s="319"/>
    </row>
    <row r="1040919" spans="40:40">
      <c r="AN1040919" s="319"/>
    </row>
    <row r="1040979" spans="40:40">
      <c r="AN1040979" s="319"/>
    </row>
    <row r="1041039" spans="40:40">
      <c r="AN1041039" s="319"/>
    </row>
    <row r="1041099" spans="40:40">
      <c r="AN1041099" s="319"/>
    </row>
    <row r="1041159" spans="40:40">
      <c r="AN1041159" s="319"/>
    </row>
    <row r="1041219" spans="40:40">
      <c r="AN1041219" s="319"/>
    </row>
    <row r="1041279" spans="40:40">
      <c r="AN1041279" s="319"/>
    </row>
    <row r="1041339" spans="40:40">
      <c r="AN1041339" s="319"/>
    </row>
    <row r="1041399" spans="40:40">
      <c r="AN1041399" s="319"/>
    </row>
    <row r="1041459" spans="40:40">
      <c r="AN1041459" s="319"/>
    </row>
    <row r="1041519" spans="40:40">
      <c r="AN1041519" s="319"/>
    </row>
    <row r="1041579" spans="40:40">
      <c r="AN1041579" s="319"/>
    </row>
    <row r="1041639" spans="40:40">
      <c r="AN1041639" s="319"/>
    </row>
    <row r="1041699" spans="40:40">
      <c r="AN1041699" s="319"/>
    </row>
    <row r="1041759" spans="40:40">
      <c r="AN1041759" s="319"/>
    </row>
    <row r="1041819" spans="40:40">
      <c r="AN1041819" s="319"/>
    </row>
    <row r="1041879" spans="40:40">
      <c r="AN1041879" s="319"/>
    </row>
    <row r="1041939" spans="40:40">
      <c r="AN1041939" s="319"/>
    </row>
    <row r="1041999" spans="40:40">
      <c r="AN1041999" s="319"/>
    </row>
    <row r="1042059" spans="40:40">
      <c r="AN1042059" s="319"/>
    </row>
    <row r="1042119" spans="40:40">
      <c r="AN1042119" s="319"/>
    </row>
    <row r="1042179" spans="40:40">
      <c r="AN1042179" s="319"/>
    </row>
    <row r="1042239" spans="40:40">
      <c r="AN1042239" s="319"/>
    </row>
    <row r="1042299" spans="40:40">
      <c r="AN1042299" s="319"/>
    </row>
    <row r="1042359" spans="40:40">
      <c r="AN1042359" s="319"/>
    </row>
    <row r="1042419" spans="40:40">
      <c r="AN1042419" s="319"/>
    </row>
    <row r="1042479" spans="40:40">
      <c r="AN1042479" s="319"/>
    </row>
    <row r="1042539" spans="40:40">
      <c r="AN1042539" s="319"/>
    </row>
    <row r="1042599" spans="40:40">
      <c r="AN1042599" s="319"/>
    </row>
    <row r="1042659" spans="40:40">
      <c r="AN1042659" s="319"/>
    </row>
    <row r="1042719" spans="40:40">
      <c r="AN1042719" s="319"/>
    </row>
    <row r="1042779" spans="40:40">
      <c r="AN1042779" s="319"/>
    </row>
    <row r="1042839" spans="40:40">
      <c r="AN1042839" s="319"/>
    </row>
    <row r="1042899" spans="40:40">
      <c r="AN1042899" s="319"/>
    </row>
    <row r="1042959" spans="40:40">
      <c r="AN1042959" s="319"/>
    </row>
    <row r="1043019" spans="40:40">
      <c r="AN1043019" s="319"/>
    </row>
    <row r="1043079" spans="40:40">
      <c r="AN1043079" s="319"/>
    </row>
    <row r="1043139" spans="40:40">
      <c r="AN1043139" s="319"/>
    </row>
    <row r="1043199" spans="40:40">
      <c r="AN1043199" s="319"/>
    </row>
    <row r="1043259" spans="40:40">
      <c r="AN1043259" s="319"/>
    </row>
    <row r="1043319" spans="40:40">
      <c r="AN1043319" s="319"/>
    </row>
    <row r="1043379" spans="40:40">
      <c r="AN1043379" s="319"/>
    </row>
    <row r="1043439" spans="40:40">
      <c r="AN1043439" s="319"/>
    </row>
    <row r="1043499" spans="40:40">
      <c r="AN1043499" s="319"/>
    </row>
    <row r="1043559" spans="40:40">
      <c r="AN1043559" s="319"/>
    </row>
    <row r="1043619" spans="40:40">
      <c r="AN1043619" s="319"/>
    </row>
    <row r="1043679" spans="40:40">
      <c r="AN1043679" s="319"/>
    </row>
    <row r="1043739" spans="40:40">
      <c r="AN1043739" s="319"/>
    </row>
    <row r="1043799" spans="40:40">
      <c r="AN1043799" s="319"/>
    </row>
    <row r="1043859" spans="40:40">
      <c r="AN1043859" s="319"/>
    </row>
    <row r="1043919" spans="40:40">
      <c r="AN1043919" s="319"/>
    </row>
    <row r="1043979" spans="40:40">
      <c r="AN1043979" s="319"/>
    </row>
    <row r="1044039" spans="40:40">
      <c r="AN1044039" s="319"/>
    </row>
    <row r="1044099" spans="40:40">
      <c r="AN1044099" s="319"/>
    </row>
    <row r="1044159" spans="40:40">
      <c r="AN1044159" s="319"/>
    </row>
    <row r="1044219" spans="40:40">
      <c r="AN1044219" s="319"/>
    </row>
    <row r="1044279" spans="40:40">
      <c r="AN1044279" s="319"/>
    </row>
    <row r="1044339" spans="40:40">
      <c r="AN1044339" s="319"/>
    </row>
    <row r="1044399" spans="40:40">
      <c r="AN1044399" s="319"/>
    </row>
    <row r="1044459" spans="40:40">
      <c r="AN1044459" s="319"/>
    </row>
    <row r="1044519" spans="40:40">
      <c r="AN1044519" s="319"/>
    </row>
    <row r="1044579" spans="40:40">
      <c r="AN1044579" s="319"/>
    </row>
    <row r="1044639" spans="40:40">
      <c r="AN1044639" s="319"/>
    </row>
    <row r="1044699" spans="40:40">
      <c r="AN1044699" s="319"/>
    </row>
    <row r="1044759" spans="40:40">
      <c r="AN1044759" s="319"/>
    </row>
    <row r="1044819" spans="40:40">
      <c r="AN1044819" s="319"/>
    </row>
    <row r="1044879" spans="40:40">
      <c r="AN1044879" s="319"/>
    </row>
    <row r="1044939" spans="40:40">
      <c r="AN1044939" s="319"/>
    </row>
    <row r="1044999" spans="40:40">
      <c r="AN1044999" s="319"/>
    </row>
    <row r="1045059" spans="40:40">
      <c r="AN1045059" s="319"/>
    </row>
    <row r="1045119" spans="40:40">
      <c r="AN1045119" s="319"/>
    </row>
    <row r="1045179" spans="40:40">
      <c r="AN1045179" s="319"/>
    </row>
    <row r="1045239" spans="40:40">
      <c r="AN1045239" s="319"/>
    </row>
    <row r="1045299" spans="40:40">
      <c r="AN1045299" s="319"/>
    </row>
    <row r="1045359" spans="40:40">
      <c r="AN1045359" s="319"/>
    </row>
    <row r="1045419" spans="40:40">
      <c r="AN1045419" s="319"/>
    </row>
    <row r="1045479" spans="40:40">
      <c r="AN1045479" s="319"/>
    </row>
    <row r="1045539" spans="40:40">
      <c r="AN1045539" s="319"/>
    </row>
    <row r="1045599" spans="40:40">
      <c r="AN1045599" s="319"/>
    </row>
    <row r="1045659" spans="40:40">
      <c r="AN1045659" s="319"/>
    </row>
    <row r="1045719" spans="40:40">
      <c r="AN1045719" s="319"/>
    </row>
    <row r="1045779" spans="40:40">
      <c r="AN1045779" s="319"/>
    </row>
    <row r="1045839" spans="40:40">
      <c r="AN1045839" s="319"/>
    </row>
    <row r="1045899" spans="40:40">
      <c r="AN1045899" s="319"/>
    </row>
    <row r="1045959" spans="40:40">
      <c r="AN1045959" s="319"/>
    </row>
    <row r="1046019" spans="40:40">
      <c r="AN1046019" s="319"/>
    </row>
    <row r="1046079" spans="40:40">
      <c r="AN1046079" s="319"/>
    </row>
    <row r="1046139" spans="40:40">
      <c r="AN1046139" s="319"/>
    </row>
    <row r="1046199" spans="40:40">
      <c r="AN1046199" s="319"/>
    </row>
    <row r="1046259" spans="40:40">
      <c r="AN1046259" s="319"/>
    </row>
    <row r="1046319" spans="40:40">
      <c r="AN1046319" s="319"/>
    </row>
    <row r="1046379" spans="40:40">
      <c r="AN1046379" s="319"/>
    </row>
    <row r="1046439" spans="40:40">
      <c r="AN1046439" s="319"/>
    </row>
    <row r="1046499" spans="40:40">
      <c r="AN1046499" s="319"/>
    </row>
    <row r="1046559" spans="40:40">
      <c r="AN1046559" s="319"/>
    </row>
    <row r="1046619" spans="40:40">
      <c r="AN1046619" s="319"/>
    </row>
    <row r="1046679" spans="40:40">
      <c r="AN1046679" s="319"/>
    </row>
    <row r="1046739" spans="40:40">
      <c r="AN1046739" s="319"/>
    </row>
    <row r="1046799" spans="40:40">
      <c r="AN1046799" s="319"/>
    </row>
    <row r="1046859" spans="40:40">
      <c r="AN1046859" s="319"/>
    </row>
    <row r="1046919" spans="40:40">
      <c r="AN1046919" s="319"/>
    </row>
    <row r="1046979" spans="40:40">
      <c r="AN1046979" s="319"/>
    </row>
    <row r="1047039" spans="40:40">
      <c r="AN1047039" s="319"/>
    </row>
    <row r="1047099" spans="40:40">
      <c r="AN1047099" s="319"/>
    </row>
    <row r="1047159" spans="40:40">
      <c r="AN1047159" s="319"/>
    </row>
    <row r="1047219" spans="40:40">
      <c r="AN1047219" s="319"/>
    </row>
    <row r="1047279" spans="40:40">
      <c r="AN1047279" s="319"/>
    </row>
    <row r="1047339" spans="40:40">
      <c r="AN1047339" s="319"/>
    </row>
    <row r="1047399" spans="40:40">
      <c r="AN1047399" s="319"/>
    </row>
    <row r="1047459" spans="40:40">
      <c r="AN1047459" s="319"/>
    </row>
    <row r="1047519" spans="40:40">
      <c r="AN1047519" s="319"/>
    </row>
    <row r="1047579" spans="40:40">
      <c r="AN1047579" s="319"/>
    </row>
    <row r="1047639" spans="40:40">
      <c r="AN1047639" s="319"/>
    </row>
    <row r="1047699" spans="40:40">
      <c r="AN1047699" s="319"/>
    </row>
    <row r="1047759" spans="40:40">
      <c r="AN1047759" s="319"/>
    </row>
    <row r="1047819" spans="40:40">
      <c r="AN1047819" s="319"/>
    </row>
    <row r="1047879" spans="40:40">
      <c r="AN1047879" s="319"/>
    </row>
    <row r="1047939" spans="40:40">
      <c r="AN1047939" s="319"/>
    </row>
    <row r="1047999" spans="40:40">
      <c r="AN1047999" s="319"/>
    </row>
    <row r="1048059" spans="40:40">
      <c r="AN1048059" s="319"/>
    </row>
    <row r="1048119" spans="40:40">
      <c r="AN1048119" s="319"/>
    </row>
    <row r="1048179" spans="40:40">
      <c r="AN1048179" s="319"/>
    </row>
    <row r="1048239" spans="40:40">
      <c r="AN1048239" s="319"/>
    </row>
    <row r="1048299" spans="40:40">
      <c r="AN1048299" s="319"/>
    </row>
    <row r="1048359" spans="40:40">
      <c r="AN1048359" s="319"/>
    </row>
    <row r="1048419" spans="40:40">
      <c r="AN1048419" s="319"/>
    </row>
    <row r="1048479" spans="40:40">
      <c r="AN1048479" s="319"/>
    </row>
    <row r="1048539" spans="40:40">
      <c r="AN1048539" s="319"/>
    </row>
  </sheetData>
  <sheetProtection formatRows="0"/>
  <sortState xmlns:xlrd2="http://schemas.microsoft.com/office/spreadsheetml/2017/richdata2" ref="A3:A11">
    <sortCondition ref="A3:A11"/>
  </sortState>
  <mergeCells count="2">
    <mergeCell ref="AR1:AR2"/>
    <mergeCell ref="AS1:AV1"/>
  </mergeCells>
  <pageMargins left="0.7" right="0.7" top="0.75" bottom="0.75" header="0.3" footer="0.3"/>
  <pageSetup scale="10" fitToHeight="0" orientation="portrait" r:id="rId1"/>
  <ignoredErrors>
    <ignoredError sqref="AI19 AI23 AI27 AI30"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D30"/>
  <sheetViews>
    <sheetView showGridLines="0" zoomScaleNormal="100" workbookViewId="0">
      <selection activeCell="C4" sqref="C4"/>
    </sheetView>
  </sheetViews>
  <sheetFormatPr baseColWidth="10" defaultColWidth="11.453125" defaultRowHeight="14.5"/>
  <cols>
    <col min="1" max="1" width="1.1796875" style="266" customWidth="1"/>
    <col min="2" max="2" width="78" style="253" customWidth="1"/>
    <col min="3" max="3" width="19.7265625" style="253" customWidth="1"/>
    <col min="4" max="4" width="0.81640625" style="266" customWidth="1"/>
    <col min="5" max="16384" width="11.453125" style="253"/>
  </cols>
  <sheetData>
    <row r="1" spans="1:4" ht="51.75" customHeight="1" thickBot="1">
      <c r="A1" s="252"/>
      <c r="B1" s="407" t="s">
        <v>818</v>
      </c>
      <c r="C1" s="408"/>
      <c r="D1" s="252"/>
    </row>
    <row r="2" spans="1:4" ht="33" customHeight="1" thickTop="1" thickBot="1">
      <c r="A2" s="252"/>
      <c r="B2" s="405" t="s">
        <v>492</v>
      </c>
      <c r="C2" s="406"/>
      <c r="D2" s="252"/>
    </row>
    <row r="3" spans="1:4" ht="15" thickTop="1">
      <c r="A3" s="252"/>
      <c r="B3" s="409"/>
      <c r="C3" s="410"/>
      <c r="D3" s="252"/>
    </row>
    <row r="4" spans="1:4" ht="252.75" customHeight="1">
      <c r="A4" s="252"/>
      <c r="B4" s="334" t="s">
        <v>714</v>
      </c>
      <c r="C4" s="335"/>
      <c r="D4" s="252"/>
    </row>
    <row r="5" spans="1:4" ht="96" customHeight="1">
      <c r="A5" s="252"/>
      <c r="B5" s="334" t="s">
        <v>702</v>
      </c>
      <c r="C5" s="336"/>
      <c r="D5" s="252"/>
    </row>
    <row r="6" spans="1:4" ht="114.75" customHeight="1">
      <c r="A6" s="252"/>
      <c r="B6" s="334" t="s">
        <v>703</v>
      </c>
      <c r="C6" s="336"/>
      <c r="D6" s="252"/>
    </row>
    <row r="7" spans="1:4" ht="167.25" customHeight="1">
      <c r="A7" s="252"/>
      <c r="B7" s="334" t="s">
        <v>716</v>
      </c>
      <c r="C7" s="336"/>
      <c r="D7" s="252"/>
    </row>
    <row r="8" spans="1:4" ht="36" customHeight="1">
      <c r="A8" s="252"/>
      <c r="B8" s="334" t="s">
        <v>822</v>
      </c>
      <c r="C8" s="336"/>
      <c r="D8" s="252"/>
    </row>
    <row r="9" spans="1:4" ht="37.5" customHeight="1">
      <c r="A9" s="252"/>
      <c r="B9" s="334" t="s">
        <v>823</v>
      </c>
      <c r="C9" s="336"/>
      <c r="D9" s="252"/>
    </row>
    <row r="10" spans="1:4" ht="214.5" customHeight="1">
      <c r="A10" s="252"/>
      <c r="B10" s="334" t="s">
        <v>477</v>
      </c>
      <c r="C10" s="336"/>
      <c r="D10" s="252"/>
    </row>
    <row r="11" spans="1:4" ht="211.5" customHeight="1">
      <c r="A11" s="252"/>
      <c r="B11" s="334" t="s">
        <v>478</v>
      </c>
      <c r="C11" s="336"/>
      <c r="D11" s="252"/>
    </row>
    <row r="12" spans="1:4" ht="91.5" customHeight="1">
      <c r="A12" s="252"/>
      <c r="B12" s="195" t="s">
        <v>715</v>
      </c>
      <c r="C12" s="336"/>
      <c r="D12" s="252"/>
    </row>
    <row r="13" spans="1:4" ht="66.75" customHeight="1">
      <c r="A13" s="252"/>
      <c r="B13" s="334" t="s">
        <v>370</v>
      </c>
      <c r="C13" s="336"/>
      <c r="D13" s="252"/>
    </row>
    <row r="14" spans="1:4" ht="59.25" customHeight="1">
      <c r="A14" s="252"/>
      <c r="B14" s="334" t="s">
        <v>371</v>
      </c>
      <c r="C14" s="336"/>
      <c r="D14" s="252"/>
    </row>
    <row r="15" spans="1:4" ht="49.5" customHeight="1">
      <c r="A15" s="252"/>
      <c r="B15" s="337" t="s">
        <v>414</v>
      </c>
      <c r="C15" s="338"/>
      <c r="D15" s="252"/>
    </row>
    <row r="16" spans="1:4" ht="41.25" customHeight="1" thickBot="1">
      <c r="A16" s="252"/>
      <c r="B16" s="405" t="s">
        <v>479</v>
      </c>
      <c r="C16" s="406"/>
      <c r="D16" s="252"/>
    </row>
    <row r="17" spans="1:4" ht="41.25" customHeight="1" thickTop="1">
      <c r="A17" s="252"/>
      <c r="B17" s="339" t="s">
        <v>483</v>
      </c>
      <c r="C17" s="336"/>
      <c r="D17" s="252"/>
    </row>
    <row r="18" spans="1:4" ht="41.25" customHeight="1">
      <c r="A18" s="252"/>
      <c r="B18" s="339" t="s">
        <v>460</v>
      </c>
      <c r="C18" s="336"/>
      <c r="D18" s="252"/>
    </row>
    <row r="19" spans="1:4" ht="41.25" customHeight="1">
      <c r="A19" s="252"/>
      <c r="B19" s="339" t="s">
        <v>707</v>
      </c>
      <c r="C19" s="336"/>
      <c r="D19" s="252"/>
    </row>
    <row r="20" spans="1:4" ht="41.25" customHeight="1">
      <c r="A20" s="252"/>
      <c r="B20" s="339" t="s">
        <v>693</v>
      </c>
      <c r="C20" s="336"/>
      <c r="D20" s="252"/>
    </row>
    <row r="21" spans="1:4" ht="42.75" customHeight="1">
      <c r="A21" s="252"/>
      <c r="B21" s="340" t="s">
        <v>692</v>
      </c>
      <c r="C21" s="336"/>
      <c r="D21" s="252"/>
    </row>
    <row r="22" spans="1:4" ht="51" customHeight="1">
      <c r="A22" s="252"/>
      <c r="B22" s="334" t="s">
        <v>480</v>
      </c>
      <c r="C22" s="336"/>
      <c r="D22" s="252"/>
    </row>
    <row r="23" spans="1:4" ht="41.25" customHeight="1">
      <c r="A23" s="252"/>
      <c r="B23" s="337" t="s">
        <v>482</v>
      </c>
      <c r="C23" s="336"/>
      <c r="D23" s="252"/>
    </row>
    <row r="24" spans="1:4" ht="49.5" customHeight="1">
      <c r="A24" s="252"/>
      <c r="B24" s="341" t="s">
        <v>708</v>
      </c>
      <c r="C24" s="338"/>
      <c r="D24" s="252"/>
    </row>
    <row r="25" spans="1:4" ht="44.25" customHeight="1" thickBot="1">
      <c r="A25" s="252"/>
      <c r="B25" s="405" t="s">
        <v>441</v>
      </c>
      <c r="C25" s="406"/>
      <c r="D25" s="252"/>
    </row>
    <row r="26" spans="1:4" ht="127.5" customHeight="1" thickTop="1">
      <c r="A26" s="252"/>
      <c r="B26" s="342" t="s">
        <v>484</v>
      </c>
      <c r="C26" s="343"/>
      <c r="D26" s="252"/>
    </row>
    <row r="27" spans="1:4" ht="41.25" customHeight="1" thickBot="1">
      <c r="A27" s="252"/>
      <c r="B27" s="405" t="s">
        <v>481</v>
      </c>
      <c r="C27" s="406"/>
      <c r="D27" s="252"/>
    </row>
    <row r="28" spans="1:4" ht="137.25" customHeight="1" thickTop="1">
      <c r="A28" s="252"/>
      <c r="B28" s="344" t="s">
        <v>695</v>
      </c>
      <c r="C28" s="336"/>
      <c r="D28" s="252"/>
    </row>
    <row r="29" spans="1:4" ht="75" customHeight="1">
      <c r="A29" s="252"/>
      <c r="B29" s="337" t="s">
        <v>709</v>
      </c>
      <c r="C29" s="338"/>
      <c r="D29" s="252"/>
    </row>
    <row r="30" spans="1:4" ht="61.5" customHeight="1">
      <c r="A30" s="252"/>
      <c r="B30" s="337"/>
      <c r="C30" s="345"/>
      <c r="D30" s="252"/>
    </row>
  </sheetData>
  <sheetProtection algorithmName="SHA-512" hashValue="McgoCsSlkOvrG3n+jlRUtk9PVY0Qu68R8OayQBV7YLK8mA7SOg09XDyl7lMoUoJQjL8s0M7Z8/9HcNmVIzZTPg==" saltValue="LRX0LRF03YSZ8QHBJUFcjA==" spinCount="100000" sheet="1" formatRows="0" selectLockedCells="1"/>
  <mergeCells count="6">
    <mergeCell ref="B16:C16"/>
    <mergeCell ref="B27:C27"/>
    <mergeCell ref="B1:C1"/>
    <mergeCell ref="B2:C2"/>
    <mergeCell ref="B3:C3"/>
    <mergeCell ref="B25:C25"/>
  </mergeCells>
  <printOptions horizontalCentered="1"/>
  <pageMargins left="0.7" right="0.7" top="0.75" bottom="0.75" header="0.3" footer="0.3"/>
  <pageSetup paperSize="5" scale="92"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locked="0" defaultSize="0" autoFill="0" autoLine="0" autoPict="0">
                <anchor moveWithCells="1">
                  <from>
                    <xdr:col>2</xdr:col>
                    <xdr:colOff>514350</xdr:colOff>
                    <xdr:row>3</xdr:row>
                    <xdr:rowOff>323850</xdr:rowOff>
                  </from>
                  <to>
                    <xdr:col>2</xdr:col>
                    <xdr:colOff>793750</xdr:colOff>
                    <xdr:row>3</xdr:row>
                    <xdr:rowOff>508000</xdr:rowOff>
                  </to>
                </anchor>
              </controlPr>
            </control>
          </mc:Choice>
        </mc:AlternateContent>
        <mc:AlternateContent xmlns:mc="http://schemas.openxmlformats.org/markup-compatibility/2006">
          <mc:Choice Requires="x14">
            <control shapeId="101378" r:id="rId5" name="Check Box 2">
              <controlPr locked="0" defaultSize="0" autoFill="0" autoLine="0" autoPict="0">
                <anchor moveWithCells="1">
                  <from>
                    <xdr:col>2</xdr:col>
                    <xdr:colOff>514350</xdr:colOff>
                    <xdr:row>4</xdr:row>
                    <xdr:rowOff>88900</xdr:rowOff>
                  </from>
                  <to>
                    <xdr:col>2</xdr:col>
                    <xdr:colOff>736600</xdr:colOff>
                    <xdr:row>4</xdr:row>
                    <xdr:rowOff>304800</xdr:rowOff>
                  </to>
                </anchor>
              </controlPr>
            </control>
          </mc:Choice>
        </mc:AlternateContent>
        <mc:AlternateContent xmlns:mc="http://schemas.openxmlformats.org/markup-compatibility/2006">
          <mc:Choice Requires="x14">
            <control shapeId="101379" r:id="rId6" name="Check Box 3">
              <controlPr locked="0" defaultSize="0" autoFill="0" autoLine="0" autoPict="0">
                <anchor moveWithCells="1">
                  <from>
                    <xdr:col>2</xdr:col>
                    <xdr:colOff>514350</xdr:colOff>
                    <xdr:row>5</xdr:row>
                    <xdr:rowOff>127000</xdr:rowOff>
                  </from>
                  <to>
                    <xdr:col>2</xdr:col>
                    <xdr:colOff>762000</xdr:colOff>
                    <xdr:row>5</xdr:row>
                    <xdr:rowOff>393700</xdr:rowOff>
                  </to>
                </anchor>
              </controlPr>
            </control>
          </mc:Choice>
        </mc:AlternateContent>
        <mc:AlternateContent xmlns:mc="http://schemas.openxmlformats.org/markup-compatibility/2006">
          <mc:Choice Requires="x14">
            <control shapeId="101380" r:id="rId7" name="Check Box 4">
              <controlPr locked="0" defaultSize="0" autoFill="0" autoLine="0" autoPict="0">
                <anchor moveWithCells="1">
                  <from>
                    <xdr:col>2</xdr:col>
                    <xdr:colOff>514350</xdr:colOff>
                    <xdr:row>6</xdr:row>
                    <xdr:rowOff>323850</xdr:rowOff>
                  </from>
                  <to>
                    <xdr:col>2</xdr:col>
                    <xdr:colOff>774700</xdr:colOff>
                    <xdr:row>6</xdr:row>
                    <xdr:rowOff>641350</xdr:rowOff>
                  </to>
                </anchor>
              </controlPr>
            </control>
          </mc:Choice>
        </mc:AlternateContent>
        <mc:AlternateContent xmlns:mc="http://schemas.openxmlformats.org/markup-compatibility/2006">
          <mc:Choice Requires="x14">
            <control shapeId="101385" r:id="rId8" name="Check Box 9">
              <controlPr locked="0" defaultSize="0" autoFill="0" autoLine="0" autoPict="0">
                <anchor moveWithCells="1">
                  <from>
                    <xdr:col>2</xdr:col>
                    <xdr:colOff>514350</xdr:colOff>
                    <xdr:row>10</xdr:row>
                    <xdr:rowOff>133350</xdr:rowOff>
                  </from>
                  <to>
                    <xdr:col>2</xdr:col>
                    <xdr:colOff>774700</xdr:colOff>
                    <xdr:row>10</xdr:row>
                    <xdr:rowOff>381000</xdr:rowOff>
                  </to>
                </anchor>
              </controlPr>
            </control>
          </mc:Choice>
        </mc:AlternateContent>
        <mc:AlternateContent xmlns:mc="http://schemas.openxmlformats.org/markup-compatibility/2006">
          <mc:Choice Requires="x14">
            <control shapeId="101386" r:id="rId9" name="Check Box 10">
              <controlPr locked="0" defaultSize="0" autoFill="0" autoLine="0" autoPict="0">
                <anchor moveWithCells="1">
                  <from>
                    <xdr:col>2</xdr:col>
                    <xdr:colOff>514350</xdr:colOff>
                    <xdr:row>9</xdr:row>
                    <xdr:rowOff>152400</xdr:rowOff>
                  </from>
                  <to>
                    <xdr:col>2</xdr:col>
                    <xdr:colOff>774700</xdr:colOff>
                    <xdr:row>9</xdr:row>
                    <xdr:rowOff>450850</xdr:rowOff>
                  </to>
                </anchor>
              </controlPr>
            </control>
          </mc:Choice>
        </mc:AlternateContent>
        <mc:AlternateContent xmlns:mc="http://schemas.openxmlformats.org/markup-compatibility/2006">
          <mc:Choice Requires="x14">
            <control shapeId="101387" r:id="rId10" name="Check Box 11">
              <controlPr locked="0" defaultSize="0" autoFill="0" autoLine="0" autoPict="0">
                <anchor moveWithCells="1">
                  <from>
                    <xdr:col>2</xdr:col>
                    <xdr:colOff>514350</xdr:colOff>
                    <xdr:row>8</xdr:row>
                    <xdr:rowOff>114300</xdr:rowOff>
                  </from>
                  <to>
                    <xdr:col>2</xdr:col>
                    <xdr:colOff>723900</xdr:colOff>
                    <xdr:row>8</xdr:row>
                    <xdr:rowOff>361950</xdr:rowOff>
                  </to>
                </anchor>
              </controlPr>
            </control>
          </mc:Choice>
        </mc:AlternateContent>
        <mc:AlternateContent xmlns:mc="http://schemas.openxmlformats.org/markup-compatibility/2006">
          <mc:Choice Requires="x14">
            <control shapeId="101388" r:id="rId11" name="Check Box 12">
              <controlPr locked="0" defaultSize="0" autoFill="0" autoLine="0" autoPict="0">
                <anchor moveWithCells="1">
                  <from>
                    <xdr:col>2</xdr:col>
                    <xdr:colOff>514350</xdr:colOff>
                    <xdr:row>7</xdr:row>
                    <xdr:rowOff>88900</xdr:rowOff>
                  </from>
                  <to>
                    <xdr:col>2</xdr:col>
                    <xdr:colOff>831850</xdr:colOff>
                    <xdr:row>7</xdr:row>
                    <xdr:rowOff>323850</xdr:rowOff>
                  </to>
                </anchor>
              </controlPr>
            </control>
          </mc:Choice>
        </mc:AlternateContent>
        <mc:AlternateContent xmlns:mc="http://schemas.openxmlformats.org/markup-compatibility/2006">
          <mc:Choice Requires="x14">
            <control shapeId="101389" r:id="rId12" name="Check Box 13">
              <controlPr locked="0" defaultSize="0" autoFill="0" autoLine="0" autoPict="0">
                <anchor moveWithCells="1">
                  <from>
                    <xdr:col>2</xdr:col>
                    <xdr:colOff>508000</xdr:colOff>
                    <xdr:row>11</xdr:row>
                    <xdr:rowOff>336550</xdr:rowOff>
                  </from>
                  <to>
                    <xdr:col>2</xdr:col>
                    <xdr:colOff>723900</xdr:colOff>
                    <xdr:row>11</xdr:row>
                    <xdr:rowOff>565150</xdr:rowOff>
                  </to>
                </anchor>
              </controlPr>
            </control>
          </mc:Choice>
        </mc:AlternateContent>
        <mc:AlternateContent xmlns:mc="http://schemas.openxmlformats.org/markup-compatibility/2006">
          <mc:Choice Requires="x14">
            <control shapeId="101390" r:id="rId13" name="Check Box 14">
              <controlPr locked="0" defaultSize="0" autoFill="0" autoLine="0" autoPict="0">
                <anchor moveWithCells="1">
                  <from>
                    <xdr:col>2</xdr:col>
                    <xdr:colOff>514350</xdr:colOff>
                    <xdr:row>12</xdr:row>
                    <xdr:rowOff>171450</xdr:rowOff>
                  </from>
                  <to>
                    <xdr:col>2</xdr:col>
                    <xdr:colOff>774700</xdr:colOff>
                    <xdr:row>12</xdr:row>
                    <xdr:rowOff>450850</xdr:rowOff>
                  </to>
                </anchor>
              </controlPr>
            </control>
          </mc:Choice>
        </mc:AlternateContent>
        <mc:AlternateContent xmlns:mc="http://schemas.openxmlformats.org/markup-compatibility/2006">
          <mc:Choice Requires="x14">
            <control shapeId="101391" r:id="rId14" name="Check Box 15">
              <controlPr locked="0" defaultSize="0" autoFill="0" autoLine="0" autoPict="0">
                <anchor moveWithCells="1">
                  <from>
                    <xdr:col>2</xdr:col>
                    <xdr:colOff>514350</xdr:colOff>
                    <xdr:row>13</xdr:row>
                    <xdr:rowOff>241300</xdr:rowOff>
                  </from>
                  <to>
                    <xdr:col>2</xdr:col>
                    <xdr:colOff>755650</xdr:colOff>
                    <xdr:row>13</xdr:row>
                    <xdr:rowOff>527050</xdr:rowOff>
                  </to>
                </anchor>
              </controlPr>
            </control>
          </mc:Choice>
        </mc:AlternateContent>
        <mc:AlternateContent xmlns:mc="http://schemas.openxmlformats.org/markup-compatibility/2006">
          <mc:Choice Requires="x14">
            <control shapeId="101392" r:id="rId15" name="Check Box 16">
              <controlPr locked="0" defaultSize="0" autoFill="0" autoLine="0" autoPict="0">
                <anchor moveWithCells="1">
                  <from>
                    <xdr:col>2</xdr:col>
                    <xdr:colOff>514350</xdr:colOff>
                    <xdr:row>14</xdr:row>
                    <xdr:rowOff>114300</xdr:rowOff>
                  </from>
                  <to>
                    <xdr:col>2</xdr:col>
                    <xdr:colOff>723900</xdr:colOff>
                    <xdr:row>14</xdr:row>
                    <xdr:rowOff>342900</xdr:rowOff>
                  </to>
                </anchor>
              </controlPr>
            </control>
          </mc:Choice>
        </mc:AlternateContent>
        <mc:AlternateContent xmlns:mc="http://schemas.openxmlformats.org/markup-compatibility/2006">
          <mc:Choice Requires="x14">
            <control shapeId="101393" r:id="rId16" name="Check Box 17">
              <controlPr locked="0" defaultSize="0" autoFill="0" autoLine="0" autoPict="0">
                <anchor moveWithCells="1">
                  <from>
                    <xdr:col>2</xdr:col>
                    <xdr:colOff>514350</xdr:colOff>
                    <xdr:row>16</xdr:row>
                    <xdr:rowOff>152400</xdr:rowOff>
                  </from>
                  <to>
                    <xdr:col>2</xdr:col>
                    <xdr:colOff>800100</xdr:colOff>
                    <xdr:row>16</xdr:row>
                    <xdr:rowOff>412750</xdr:rowOff>
                  </to>
                </anchor>
              </controlPr>
            </control>
          </mc:Choice>
        </mc:AlternateContent>
        <mc:AlternateContent xmlns:mc="http://schemas.openxmlformats.org/markup-compatibility/2006">
          <mc:Choice Requires="x14">
            <control shapeId="101394" r:id="rId17" name="Check Box 18">
              <controlPr locked="0" defaultSize="0" autoFill="0" autoLine="0" autoPict="0">
                <anchor moveWithCells="1">
                  <from>
                    <xdr:col>2</xdr:col>
                    <xdr:colOff>514350</xdr:colOff>
                    <xdr:row>27</xdr:row>
                    <xdr:rowOff>285750</xdr:rowOff>
                  </from>
                  <to>
                    <xdr:col>2</xdr:col>
                    <xdr:colOff>704850</xdr:colOff>
                    <xdr:row>27</xdr:row>
                    <xdr:rowOff>533400</xdr:rowOff>
                  </to>
                </anchor>
              </controlPr>
            </control>
          </mc:Choice>
        </mc:AlternateContent>
        <mc:AlternateContent xmlns:mc="http://schemas.openxmlformats.org/markup-compatibility/2006">
          <mc:Choice Requires="x14">
            <control shapeId="101404" r:id="rId18" name="Check Box 28">
              <controlPr locked="0" defaultSize="0" autoFill="0" autoLine="0" autoPict="0">
                <anchor moveWithCells="1">
                  <from>
                    <xdr:col>2</xdr:col>
                    <xdr:colOff>514350</xdr:colOff>
                    <xdr:row>19</xdr:row>
                    <xdr:rowOff>152400</xdr:rowOff>
                  </from>
                  <to>
                    <xdr:col>2</xdr:col>
                    <xdr:colOff>793750</xdr:colOff>
                    <xdr:row>19</xdr:row>
                    <xdr:rowOff>469900</xdr:rowOff>
                  </to>
                </anchor>
              </controlPr>
            </control>
          </mc:Choice>
        </mc:AlternateContent>
        <mc:AlternateContent xmlns:mc="http://schemas.openxmlformats.org/markup-compatibility/2006">
          <mc:Choice Requires="x14">
            <control shapeId="101407" r:id="rId19" name="Check Box 31">
              <controlPr locked="0" defaultSize="0" autoFill="0" autoLine="0" autoPict="0">
                <anchor moveWithCells="1">
                  <from>
                    <xdr:col>2</xdr:col>
                    <xdr:colOff>514350</xdr:colOff>
                    <xdr:row>20</xdr:row>
                    <xdr:rowOff>133350</xdr:rowOff>
                  </from>
                  <to>
                    <xdr:col>2</xdr:col>
                    <xdr:colOff>774700</xdr:colOff>
                    <xdr:row>20</xdr:row>
                    <xdr:rowOff>381000</xdr:rowOff>
                  </to>
                </anchor>
              </controlPr>
            </control>
          </mc:Choice>
        </mc:AlternateContent>
        <mc:AlternateContent xmlns:mc="http://schemas.openxmlformats.org/markup-compatibility/2006">
          <mc:Choice Requires="x14">
            <control shapeId="101408" r:id="rId20" name="Check Box 32">
              <controlPr locked="0" defaultSize="0" autoFill="0" autoLine="0" autoPict="0">
                <anchor moveWithCells="1">
                  <from>
                    <xdr:col>2</xdr:col>
                    <xdr:colOff>527050</xdr:colOff>
                    <xdr:row>17</xdr:row>
                    <xdr:rowOff>133350</xdr:rowOff>
                  </from>
                  <to>
                    <xdr:col>2</xdr:col>
                    <xdr:colOff>704850</xdr:colOff>
                    <xdr:row>17</xdr:row>
                    <xdr:rowOff>355600</xdr:rowOff>
                  </to>
                </anchor>
              </controlPr>
            </control>
          </mc:Choice>
        </mc:AlternateContent>
        <mc:AlternateContent xmlns:mc="http://schemas.openxmlformats.org/markup-compatibility/2006">
          <mc:Choice Requires="x14">
            <control shapeId="101409" r:id="rId21" name="Check Box 33">
              <controlPr locked="0" defaultSize="0" autoFill="0" autoLine="0" autoPict="0">
                <anchor moveWithCells="1">
                  <from>
                    <xdr:col>2</xdr:col>
                    <xdr:colOff>514350</xdr:colOff>
                    <xdr:row>21</xdr:row>
                    <xdr:rowOff>152400</xdr:rowOff>
                  </from>
                  <to>
                    <xdr:col>2</xdr:col>
                    <xdr:colOff>717550</xdr:colOff>
                    <xdr:row>21</xdr:row>
                    <xdr:rowOff>431800</xdr:rowOff>
                  </to>
                </anchor>
              </controlPr>
            </control>
          </mc:Choice>
        </mc:AlternateContent>
        <mc:AlternateContent xmlns:mc="http://schemas.openxmlformats.org/markup-compatibility/2006">
          <mc:Choice Requires="x14">
            <control shapeId="101411" r:id="rId22" name="Check Box 35">
              <controlPr locked="0" defaultSize="0" autoFill="0" autoLine="0" autoPict="0">
                <anchor moveWithCells="1">
                  <from>
                    <xdr:col>2</xdr:col>
                    <xdr:colOff>514350</xdr:colOff>
                    <xdr:row>22</xdr:row>
                    <xdr:rowOff>152400</xdr:rowOff>
                  </from>
                  <to>
                    <xdr:col>2</xdr:col>
                    <xdr:colOff>755650</xdr:colOff>
                    <xdr:row>22</xdr:row>
                    <xdr:rowOff>400050</xdr:rowOff>
                  </to>
                </anchor>
              </controlPr>
            </control>
          </mc:Choice>
        </mc:AlternateContent>
        <mc:AlternateContent xmlns:mc="http://schemas.openxmlformats.org/markup-compatibility/2006">
          <mc:Choice Requires="x14">
            <control shapeId="101412" r:id="rId23" name="Check Box 36">
              <controlPr locked="0" defaultSize="0" autoFill="0" autoLine="0" autoPict="0">
                <anchor moveWithCells="1">
                  <from>
                    <xdr:col>2</xdr:col>
                    <xdr:colOff>514350</xdr:colOff>
                    <xdr:row>23</xdr:row>
                    <xdr:rowOff>152400</xdr:rowOff>
                  </from>
                  <to>
                    <xdr:col>2</xdr:col>
                    <xdr:colOff>762000</xdr:colOff>
                    <xdr:row>23</xdr:row>
                    <xdr:rowOff>419100</xdr:rowOff>
                  </to>
                </anchor>
              </controlPr>
            </control>
          </mc:Choice>
        </mc:AlternateContent>
        <mc:AlternateContent xmlns:mc="http://schemas.openxmlformats.org/markup-compatibility/2006">
          <mc:Choice Requires="x14">
            <control shapeId="101414" r:id="rId24" name="Check Box 38">
              <controlPr locked="0" defaultSize="0" autoFill="0" autoLine="0" autoPict="0">
                <anchor moveWithCells="1">
                  <from>
                    <xdr:col>2</xdr:col>
                    <xdr:colOff>514350</xdr:colOff>
                    <xdr:row>28</xdr:row>
                    <xdr:rowOff>165100</xdr:rowOff>
                  </from>
                  <to>
                    <xdr:col>2</xdr:col>
                    <xdr:colOff>736600</xdr:colOff>
                    <xdr:row>28</xdr:row>
                    <xdr:rowOff>393700</xdr:rowOff>
                  </to>
                </anchor>
              </controlPr>
            </control>
          </mc:Choice>
        </mc:AlternateContent>
        <mc:AlternateContent xmlns:mc="http://schemas.openxmlformats.org/markup-compatibility/2006">
          <mc:Choice Requires="x14">
            <control shapeId="101418" r:id="rId25" name="Check Box 42">
              <controlPr locked="0" defaultSize="0" autoFill="0" autoLine="0" autoPict="0">
                <anchor moveWithCells="1">
                  <from>
                    <xdr:col>2</xdr:col>
                    <xdr:colOff>514350</xdr:colOff>
                    <xdr:row>25</xdr:row>
                    <xdr:rowOff>152400</xdr:rowOff>
                  </from>
                  <to>
                    <xdr:col>2</xdr:col>
                    <xdr:colOff>831850</xdr:colOff>
                    <xdr:row>25</xdr:row>
                    <xdr:rowOff>438150</xdr:rowOff>
                  </to>
                </anchor>
              </controlPr>
            </control>
          </mc:Choice>
        </mc:AlternateContent>
        <mc:AlternateContent xmlns:mc="http://schemas.openxmlformats.org/markup-compatibility/2006">
          <mc:Choice Requires="x14">
            <control shapeId="101419" r:id="rId26" name="Check Box 43">
              <controlPr locked="0" defaultSize="0" autoFill="0" autoLine="0" autoPict="0">
                <anchor moveWithCells="1">
                  <from>
                    <xdr:col>2</xdr:col>
                    <xdr:colOff>527050</xdr:colOff>
                    <xdr:row>18</xdr:row>
                    <xdr:rowOff>133350</xdr:rowOff>
                  </from>
                  <to>
                    <xdr:col>2</xdr:col>
                    <xdr:colOff>704850</xdr:colOff>
                    <xdr:row>18</xdr:row>
                    <xdr:rowOff>355600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07"/>
  <sheetViews>
    <sheetView showGridLines="0" showWhiteSpace="0" zoomScaleNormal="100" zoomScalePageLayoutView="53" workbookViewId="0">
      <selection activeCell="C4" sqref="C4:F4"/>
    </sheetView>
  </sheetViews>
  <sheetFormatPr baseColWidth="10" defaultColWidth="11.453125" defaultRowHeight="14.5" outlineLevelCol="1"/>
  <cols>
    <col min="1" max="1" width="0.81640625" style="58" customWidth="1"/>
    <col min="2" max="2" width="23.54296875" style="58" customWidth="1"/>
    <col min="3" max="3" width="3.26953125" style="58" customWidth="1"/>
    <col min="4" max="4" width="19.26953125" style="58" customWidth="1"/>
    <col min="5" max="5" width="3.54296875" style="58" customWidth="1"/>
    <col min="6" max="6" width="10.7265625" style="58" customWidth="1"/>
    <col min="7" max="7" width="0.81640625" style="58" customWidth="1"/>
    <col min="8" max="8" width="13.81640625" style="58" customWidth="1"/>
    <col min="9" max="9" width="4" style="58" customWidth="1"/>
    <col min="10" max="10" width="10.453125" style="58" customWidth="1"/>
    <col min="11" max="11" width="3.81640625" style="58" customWidth="1"/>
    <col min="12" max="12" width="14.453125" style="58" customWidth="1"/>
    <col min="13" max="14" width="1" style="58" customWidth="1"/>
    <col min="15" max="15" width="1" style="58" hidden="1" customWidth="1" outlineLevel="1"/>
    <col min="16" max="16" width="75.81640625" style="58" hidden="1" customWidth="1" outlineLevel="1"/>
    <col min="17" max="17" width="15" style="58" hidden="1" customWidth="1" outlineLevel="1"/>
    <col min="18" max="18" width="2" style="58" hidden="1" customWidth="1" outlineLevel="1"/>
    <col min="19" max="19" width="39" style="58" hidden="1" customWidth="1" outlineLevel="1"/>
    <col min="20" max="20" width="1.54296875" style="58" hidden="1" customWidth="1" outlineLevel="1"/>
    <col min="21" max="21" width="1.1796875" style="58" hidden="1" customWidth="1" outlineLevel="1"/>
    <col min="22" max="22" width="11.453125" style="58" hidden="1" customWidth="1" outlineLevel="1"/>
    <col min="23" max="23" width="11.453125" style="58" collapsed="1"/>
    <col min="24" max="16384" width="11.453125" style="58"/>
  </cols>
  <sheetData>
    <row r="1" spans="1:24" s="94" customFormat="1" ht="52.5" customHeight="1" thickBot="1">
      <c r="A1" s="96"/>
      <c r="B1" s="398" t="s">
        <v>818</v>
      </c>
      <c r="C1" s="399"/>
      <c r="D1" s="399"/>
      <c r="E1" s="399"/>
      <c r="F1" s="399"/>
      <c r="G1" s="399"/>
      <c r="H1" s="399"/>
      <c r="I1" s="399"/>
      <c r="J1" s="399"/>
      <c r="K1" s="399"/>
      <c r="L1" s="244"/>
      <c r="M1" s="15"/>
      <c r="N1" s="95"/>
      <c r="O1" s="18"/>
      <c r="P1" s="272" t="s">
        <v>465</v>
      </c>
      <c r="Q1" s="15"/>
      <c r="R1" s="15"/>
      <c r="S1" s="15"/>
      <c r="T1" s="15"/>
      <c r="U1" s="95"/>
      <c r="V1" s="97"/>
      <c r="W1" s="97"/>
      <c r="X1" s="97"/>
    </row>
    <row r="2" spans="1:24" customFormat="1" ht="33.75" customHeight="1" thickTop="1" thickBot="1">
      <c r="A2" s="52"/>
      <c r="B2" s="13" t="s">
        <v>218</v>
      </c>
      <c r="C2" s="13"/>
      <c r="D2" s="13"/>
      <c r="E2" s="13"/>
      <c r="F2" s="13"/>
      <c r="G2" s="7"/>
      <c r="H2" s="426" t="s">
        <v>391</v>
      </c>
      <c r="I2" s="426"/>
      <c r="J2" s="426"/>
      <c r="K2" s="426"/>
      <c r="L2" s="426"/>
      <c r="M2" s="16"/>
      <c r="N2" s="49"/>
      <c r="O2" s="7"/>
      <c r="P2" s="20" t="s">
        <v>0</v>
      </c>
      <c r="Q2" s="172" t="s">
        <v>219</v>
      </c>
      <c r="R2" s="172"/>
      <c r="S2" s="173" t="s">
        <v>1</v>
      </c>
      <c r="T2" s="106"/>
      <c r="U2" s="52"/>
    </row>
    <row r="3" spans="1:24" customFormat="1" ht="13" customHeight="1" thickTop="1">
      <c r="A3" s="52"/>
      <c r="B3" s="14"/>
      <c r="C3" s="14"/>
      <c r="D3" s="14"/>
      <c r="E3" s="14"/>
      <c r="F3" s="14"/>
      <c r="G3" s="7"/>
      <c r="H3" s="16"/>
      <c r="I3" s="16"/>
      <c r="J3" s="16"/>
      <c r="K3" s="16"/>
      <c r="L3" s="16"/>
      <c r="M3" s="16"/>
      <c r="N3" s="49"/>
      <c r="O3" s="7"/>
      <c r="P3" s="104"/>
      <c r="Q3" s="105"/>
      <c r="R3" s="105"/>
      <c r="S3" s="106"/>
      <c r="T3" s="106"/>
      <c r="U3" s="52"/>
    </row>
    <row r="4" spans="1:24" ht="32.25" customHeight="1">
      <c r="A4" s="54"/>
      <c r="B4" s="165" t="s">
        <v>372</v>
      </c>
      <c r="C4" s="477"/>
      <c r="D4" s="478"/>
      <c r="E4" s="478"/>
      <c r="F4" s="478"/>
      <c r="G4" s="61"/>
      <c r="H4" s="62"/>
      <c r="I4" s="131"/>
      <c r="J4" s="62" t="s">
        <v>220</v>
      </c>
      <c r="K4" s="130" t="s">
        <v>221</v>
      </c>
      <c r="L4" s="63" t="s">
        <v>222</v>
      </c>
      <c r="M4" s="36"/>
      <c r="N4" s="64"/>
      <c r="O4" s="57"/>
      <c r="P4" s="434"/>
      <c r="Q4" s="437"/>
      <c r="R4" s="105"/>
      <c r="S4" s="427"/>
      <c r="T4" s="139"/>
      <c r="U4" s="65"/>
      <c r="V4" s="6"/>
    </row>
    <row r="5" spans="1:24" ht="19.5" customHeight="1">
      <c r="A5" s="54"/>
      <c r="B5" s="165" t="s">
        <v>223</v>
      </c>
      <c r="C5" s="473"/>
      <c r="D5" s="474"/>
      <c r="E5" s="474"/>
      <c r="F5" s="474"/>
      <c r="G5" s="66"/>
      <c r="H5" s="181" t="s">
        <v>224</v>
      </c>
      <c r="I5" s="469"/>
      <c r="J5" s="469"/>
      <c r="K5" s="469"/>
      <c r="L5" s="470"/>
      <c r="M5" s="68"/>
      <c r="N5" s="69"/>
      <c r="O5" s="57"/>
      <c r="P5" s="435"/>
      <c r="Q5" s="438"/>
      <c r="R5" s="105"/>
      <c r="S5" s="428"/>
      <c r="T5" s="139"/>
      <c r="U5" s="65"/>
      <c r="V5" s="6"/>
    </row>
    <row r="6" spans="1:24" ht="20.25" customHeight="1">
      <c r="A6" s="54"/>
      <c r="B6" s="165" t="s">
        <v>106</v>
      </c>
      <c r="C6" s="479"/>
      <c r="D6" s="480"/>
      <c r="E6" s="480"/>
      <c r="F6" s="480"/>
      <c r="G6" s="66"/>
      <c r="H6" s="181" t="s">
        <v>225</v>
      </c>
      <c r="I6" s="469"/>
      <c r="J6" s="469"/>
      <c r="K6" s="469"/>
      <c r="L6" s="470"/>
      <c r="M6" s="68"/>
      <c r="N6" s="69"/>
      <c r="O6" s="57"/>
      <c r="P6" s="436" t="s">
        <v>459</v>
      </c>
      <c r="Q6" s="439"/>
      <c r="R6" s="105"/>
      <c r="S6" s="429"/>
      <c r="T6" s="36"/>
      <c r="U6" s="65"/>
      <c r="V6" s="6"/>
    </row>
    <row r="7" spans="1:24" ht="18.75" customHeight="1">
      <c r="A7" s="54"/>
      <c r="B7" s="165" t="s">
        <v>226</v>
      </c>
      <c r="C7" s="473"/>
      <c r="D7" s="474"/>
      <c r="E7" s="474"/>
      <c r="F7" s="474"/>
      <c r="G7" s="66"/>
      <c r="H7" s="181" t="s">
        <v>232</v>
      </c>
      <c r="I7" s="469"/>
      <c r="J7" s="469"/>
      <c r="K7" s="469"/>
      <c r="L7" s="470"/>
      <c r="M7" s="68"/>
      <c r="N7" s="69"/>
      <c r="O7" s="57"/>
      <c r="P7" s="436"/>
      <c r="Q7" s="440"/>
      <c r="R7" s="105"/>
      <c r="S7" s="430"/>
      <c r="T7" s="36"/>
      <c r="U7" s="65"/>
      <c r="V7" s="6"/>
    </row>
    <row r="8" spans="1:24" ht="22.5" customHeight="1">
      <c r="A8" s="54"/>
      <c r="B8" s="165" t="s">
        <v>227</v>
      </c>
      <c r="C8" s="461"/>
      <c r="D8" s="461"/>
      <c r="E8" s="461"/>
      <c r="F8" s="462"/>
      <c r="G8" s="66"/>
      <c r="H8" s="181" t="s">
        <v>228</v>
      </c>
      <c r="I8" s="471"/>
      <c r="J8" s="471"/>
      <c r="K8" s="471"/>
      <c r="L8" s="472"/>
      <c r="M8" s="70"/>
      <c r="N8" s="71"/>
      <c r="O8" s="57"/>
      <c r="P8" s="436"/>
      <c r="Q8" s="441"/>
      <c r="R8" s="105"/>
      <c r="S8" s="431"/>
      <c r="T8" s="36"/>
      <c r="U8" s="65"/>
      <c r="V8" s="6"/>
    </row>
    <row r="9" spans="1:24" ht="33" customHeight="1">
      <c r="A9" s="54"/>
      <c r="B9" s="165" t="s">
        <v>373</v>
      </c>
      <c r="C9" s="473"/>
      <c r="D9" s="474"/>
      <c r="E9" s="474"/>
      <c r="F9" s="474"/>
      <c r="G9" s="66"/>
      <c r="H9" s="354"/>
      <c r="I9" s="355"/>
      <c r="J9" s="355"/>
      <c r="K9" s="355"/>
      <c r="L9" s="355"/>
      <c r="M9" s="68"/>
      <c r="N9" s="69"/>
      <c r="O9" s="57"/>
      <c r="P9" s="170" t="s">
        <v>395</v>
      </c>
      <c r="Q9" s="288"/>
      <c r="R9" s="105"/>
      <c r="S9" s="280" t="s">
        <v>398</v>
      </c>
      <c r="T9" s="36"/>
      <c r="U9" s="54"/>
    </row>
    <row r="10" spans="1:24" ht="27" customHeight="1" thickBot="1">
      <c r="A10" s="54"/>
      <c r="B10" s="165" t="s">
        <v>229</v>
      </c>
      <c r="C10" s="486"/>
      <c r="D10" s="474"/>
      <c r="E10" s="474"/>
      <c r="F10" s="474"/>
      <c r="G10" s="66"/>
      <c r="H10" s="426" t="s">
        <v>392</v>
      </c>
      <c r="I10" s="426"/>
      <c r="J10" s="426"/>
      <c r="K10" s="426"/>
      <c r="L10" s="426"/>
      <c r="M10" s="72"/>
      <c r="N10" s="60"/>
      <c r="O10" s="57"/>
      <c r="P10" s="170" t="s">
        <v>471</v>
      </c>
      <c r="Q10" s="288"/>
      <c r="R10" s="105"/>
      <c r="S10" s="280" t="s">
        <v>398</v>
      </c>
      <c r="T10" s="36"/>
      <c r="U10" s="65"/>
      <c r="V10" s="6"/>
    </row>
    <row r="11" spans="1:24" ht="25.5" customHeight="1" thickTop="1">
      <c r="A11" s="54"/>
      <c r="B11" s="165" t="s">
        <v>230</v>
      </c>
      <c r="C11" s="487"/>
      <c r="D11" s="488"/>
      <c r="E11" s="488"/>
      <c r="F11" s="488"/>
      <c r="G11" s="66"/>
      <c r="H11" s="39"/>
      <c r="I11" s="182"/>
      <c r="J11" s="181" t="s">
        <v>220</v>
      </c>
      <c r="K11" s="350"/>
      <c r="L11" s="183" t="s">
        <v>222</v>
      </c>
      <c r="M11" s="36"/>
      <c r="N11" s="64"/>
      <c r="O11" s="57"/>
      <c r="P11" s="436" t="s">
        <v>396</v>
      </c>
      <c r="Q11" s="439"/>
      <c r="R11" s="105"/>
      <c r="S11" s="429" t="s">
        <v>398</v>
      </c>
      <c r="T11" s="36"/>
      <c r="U11" s="65"/>
      <c r="V11" s="6"/>
    </row>
    <row r="12" spans="1:24" ht="21" customHeight="1">
      <c r="A12" s="54"/>
      <c r="B12" s="165" t="s">
        <v>462</v>
      </c>
      <c r="C12" s="487"/>
      <c r="D12" s="488"/>
      <c r="E12" s="488"/>
      <c r="F12" s="488"/>
      <c r="G12" s="66"/>
      <c r="H12" s="181" t="s">
        <v>224</v>
      </c>
      <c r="I12" s="489"/>
      <c r="J12" s="489"/>
      <c r="K12" s="489"/>
      <c r="L12" s="490"/>
      <c r="M12" s="73"/>
      <c r="N12" s="74"/>
      <c r="O12" s="57"/>
      <c r="P12" s="436"/>
      <c r="Q12" s="441"/>
      <c r="R12" s="105"/>
      <c r="S12" s="431"/>
      <c r="T12" s="36"/>
      <c r="U12" s="65"/>
      <c r="V12" s="6"/>
    </row>
    <row r="13" spans="1:24" ht="19.5" customHeight="1">
      <c r="A13" s="54"/>
      <c r="B13" s="166" t="s">
        <v>463</v>
      </c>
      <c r="C13" s="487"/>
      <c r="D13" s="488"/>
      <c r="E13" s="488"/>
      <c r="F13" s="488"/>
      <c r="G13" s="66"/>
      <c r="H13" s="181" t="s">
        <v>225</v>
      </c>
      <c r="I13" s="489"/>
      <c r="J13" s="489"/>
      <c r="K13" s="489"/>
      <c r="L13" s="490"/>
      <c r="M13" s="73"/>
      <c r="N13" s="74"/>
      <c r="O13" s="57"/>
      <c r="P13" s="436" t="s">
        <v>472</v>
      </c>
      <c r="Q13" s="493"/>
      <c r="R13" s="105"/>
      <c r="S13" s="429"/>
      <c r="T13" s="36"/>
      <c r="U13" s="65"/>
      <c r="V13" s="6"/>
    </row>
    <row r="14" spans="1:24" ht="25.5" customHeight="1">
      <c r="A14" s="54"/>
      <c r="B14" s="166" t="s">
        <v>231</v>
      </c>
      <c r="C14" s="494"/>
      <c r="D14" s="494"/>
      <c r="E14" s="494"/>
      <c r="F14" s="479"/>
      <c r="G14" s="66"/>
      <c r="H14" s="181" t="s">
        <v>232</v>
      </c>
      <c r="I14" s="489"/>
      <c r="J14" s="489"/>
      <c r="K14" s="489"/>
      <c r="L14" s="490"/>
      <c r="M14" s="73"/>
      <c r="N14" s="74"/>
      <c r="O14" s="57"/>
      <c r="P14" s="436"/>
      <c r="Q14" s="493"/>
      <c r="R14" s="105"/>
      <c r="S14" s="431"/>
      <c r="T14" s="36"/>
      <c r="U14" s="65"/>
      <c r="V14" s="6"/>
    </row>
    <row r="15" spans="1:24" ht="23.25" customHeight="1">
      <c r="A15" s="54"/>
      <c r="B15" s="179" t="s">
        <v>14</v>
      </c>
      <c r="C15" s="473"/>
      <c r="D15" s="474"/>
      <c r="E15" s="474"/>
      <c r="F15" s="474"/>
      <c r="G15" s="76"/>
      <c r="H15" s="67" t="s">
        <v>228</v>
      </c>
      <c r="I15" s="411"/>
      <c r="J15" s="411"/>
      <c r="K15" s="411"/>
      <c r="L15" s="412"/>
      <c r="M15" s="77"/>
      <c r="N15" s="78"/>
      <c r="O15" s="57"/>
      <c r="P15" s="170" t="s">
        <v>374</v>
      </c>
      <c r="Q15" s="288"/>
      <c r="R15" s="105"/>
      <c r="S15" s="281"/>
      <c r="T15" s="36"/>
      <c r="U15" s="65"/>
      <c r="V15" s="6"/>
    </row>
    <row r="16" spans="1:24" ht="30" customHeight="1">
      <c r="A16" s="54"/>
      <c r="B16" s="180" t="s">
        <v>464</v>
      </c>
      <c r="C16" s="491"/>
      <c r="D16" s="492"/>
      <c r="E16" s="492"/>
      <c r="F16" s="492"/>
      <c r="G16" s="76"/>
      <c r="H16" s="67"/>
      <c r="I16" s="413"/>
      <c r="J16" s="413"/>
      <c r="K16" s="413"/>
      <c r="L16" s="414"/>
      <c r="M16" s="73"/>
      <c r="N16" s="74"/>
      <c r="O16" s="57"/>
      <c r="P16" s="170" t="s">
        <v>375</v>
      </c>
      <c r="Q16" s="288"/>
      <c r="R16" s="105"/>
      <c r="S16" s="290"/>
      <c r="T16" s="36"/>
      <c r="U16" s="65"/>
      <c r="V16" s="6"/>
    </row>
    <row r="17" spans="1:24" ht="21" customHeight="1">
      <c r="A17" s="54"/>
      <c r="B17" s="456" t="s">
        <v>466</v>
      </c>
      <c r="C17" s="481"/>
      <c r="D17" s="482"/>
      <c r="E17" s="482"/>
      <c r="F17" s="482"/>
      <c r="G17" s="482"/>
      <c r="H17" s="482"/>
      <c r="I17" s="482"/>
      <c r="J17" s="482"/>
      <c r="K17" s="482"/>
      <c r="L17" s="483"/>
      <c r="M17" s="73"/>
      <c r="N17" s="74"/>
      <c r="O17" s="57"/>
      <c r="P17" s="436" t="s">
        <v>390</v>
      </c>
      <c r="Q17" s="439"/>
      <c r="R17" s="105"/>
      <c r="S17" s="429"/>
      <c r="T17" s="36"/>
      <c r="U17" s="65"/>
      <c r="V17" s="6"/>
    </row>
    <row r="18" spans="1:24" ht="25.5" customHeight="1">
      <c r="A18" s="54"/>
      <c r="B18" s="456"/>
      <c r="C18" s="484"/>
      <c r="D18" s="429"/>
      <c r="E18" s="429"/>
      <c r="F18" s="429"/>
      <c r="G18" s="429"/>
      <c r="H18" s="429"/>
      <c r="I18" s="429"/>
      <c r="J18" s="429"/>
      <c r="K18" s="429"/>
      <c r="L18" s="485"/>
      <c r="M18" s="73"/>
      <c r="N18" s="74"/>
      <c r="O18" s="57"/>
      <c r="P18" s="436"/>
      <c r="Q18" s="441"/>
      <c r="R18" s="105"/>
      <c r="S18" s="431"/>
      <c r="T18" s="36"/>
      <c r="U18" s="65"/>
      <c r="V18" s="6"/>
    </row>
    <row r="19" spans="1:24" ht="14.25" customHeight="1">
      <c r="A19" s="54"/>
      <c r="B19" s="457"/>
      <c r="C19" s="457"/>
      <c r="D19" s="457"/>
      <c r="E19" s="457"/>
      <c r="F19" s="457"/>
      <c r="G19" s="57"/>
      <c r="H19" s="36"/>
      <c r="I19" s="73"/>
      <c r="J19" s="73"/>
      <c r="K19" s="73"/>
      <c r="L19" s="73"/>
      <c r="M19" s="73"/>
      <c r="N19" s="74"/>
      <c r="O19" s="57"/>
      <c r="P19" s="202" t="s">
        <v>473</v>
      </c>
      <c r="Q19" s="288"/>
      <c r="R19" s="105"/>
      <c r="S19" s="280"/>
      <c r="T19" s="36"/>
      <c r="U19" s="65"/>
      <c r="V19" s="6"/>
    </row>
    <row r="20" spans="1:24" customFormat="1" ht="48" customHeight="1" thickBot="1">
      <c r="A20" s="52"/>
      <c r="B20" s="426" t="s">
        <v>393</v>
      </c>
      <c r="C20" s="426"/>
      <c r="D20" s="426"/>
      <c r="E20" s="426"/>
      <c r="F20" s="426"/>
      <c r="G20" s="426"/>
      <c r="H20" s="426"/>
      <c r="I20" s="426"/>
      <c r="J20" s="426"/>
      <c r="K20" s="426"/>
      <c r="L20" s="164"/>
      <c r="M20" s="17"/>
      <c r="N20" s="51"/>
      <c r="O20" s="7"/>
      <c r="P20" s="171" t="s">
        <v>474</v>
      </c>
      <c r="Q20" s="289"/>
      <c r="R20" s="105"/>
      <c r="S20" s="291"/>
      <c r="T20" s="42"/>
      <c r="U20" s="53"/>
      <c r="V20" s="1"/>
    </row>
    <row r="21" spans="1:24" customFormat="1" ht="11.5" customHeight="1" thickTop="1">
      <c r="A21" s="52"/>
      <c r="B21" s="8"/>
      <c r="C21" s="8"/>
      <c r="D21" s="8"/>
      <c r="E21" s="8"/>
      <c r="F21" s="8"/>
      <c r="G21" s="7"/>
      <c r="H21" s="17"/>
      <c r="I21" s="17"/>
      <c r="J21" s="17"/>
      <c r="K21" s="17"/>
      <c r="L21" s="17"/>
      <c r="M21" s="17"/>
      <c r="N21" s="51"/>
      <c r="O21" s="7"/>
      <c r="P21" s="436" t="s">
        <v>397</v>
      </c>
      <c r="Q21" s="442"/>
      <c r="R21" s="105"/>
      <c r="S21" s="432" t="s">
        <v>475</v>
      </c>
      <c r="T21" s="42"/>
      <c r="U21" s="53"/>
      <c r="V21" s="1"/>
    </row>
    <row r="22" spans="1:24" ht="20.25" customHeight="1">
      <c r="A22" s="54"/>
      <c r="B22" s="46"/>
      <c r="C22" s="147"/>
      <c r="D22" s="201" t="s">
        <v>220</v>
      </c>
      <c r="E22" s="147"/>
      <c r="F22" s="200" t="s">
        <v>222</v>
      </c>
      <c r="G22" s="57"/>
      <c r="H22" s="57"/>
      <c r="I22" s="353"/>
      <c r="J22" s="45"/>
      <c r="K22" s="36"/>
      <c r="L22" s="45"/>
      <c r="M22" s="36"/>
      <c r="N22" s="64"/>
      <c r="O22" s="57"/>
      <c r="P22" s="436"/>
      <c r="Q22" s="443"/>
      <c r="R22" s="46"/>
      <c r="S22" s="433"/>
      <c r="T22" s="46"/>
      <c r="U22" s="65"/>
      <c r="V22" s="6"/>
    </row>
    <row r="23" spans="1:24" ht="26.5" customHeight="1">
      <c r="A23" s="54"/>
      <c r="B23" s="166" t="s">
        <v>224</v>
      </c>
      <c r="C23" s="475"/>
      <c r="D23" s="476"/>
      <c r="E23" s="476"/>
      <c r="F23" s="476"/>
      <c r="G23" s="79"/>
      <c r="H23" s="184" t="s">
        <v>227</v>
      </c>
      <c r="I23" s="461"/>
      <c r="J23" s="461"/>
      <c r="K23" s="461"/>
      <c r="L23" s="462"/>
      <c r="M23" s="73"/>
      <c r="N23" s="74"/>
      <c r="O23" s="57"/>
      <c r="P23" s="46"/>
      <c r="Q23" s="46"/>
      <c r="R23" s="46"/>
      <c r="S23" s="46"/>
      <c r="T23" s="46"/>
      <c r="U23" s="65"/>
      <c r="V23" s="6"/>
    </row>
    <row r="24" spans="1:24" ht="27" customHeight="1">
      <c r="A24" s="54"/>
      <c r="B24" s="165" t="s">
        <v>225</v>
      </c>
      <c r="C24" s="458"/>
      <c r="D24" s="459"/>
      <c r="E24" s="459"/>
      <c r="F24" s="459"/>
      <c r="G24" s="76"/>
      <c r="H24" s="185" t="s">
        <v>394</v>
      </c>
      <c r="I24" s="459"/>
      <c r="J24" s="459"/>
      <c r="K24" s="459"/>
      <c r="L24" s="463"/>
      <c r="M24" s="73"/>
      <c r="N24" s="74"/>
      <c r="O24" s="57"/>
      <c r="P24" s="446"/>
      <c r="Q24" s="46"/>
      <c r="R24" s="46"/>
      <c r="S24" s="46"/>
      <c r="T24" s="46"/>
      <c r="U24" s="65"/>
      <c r="V24" s="6"/>
      <c r="W24" s="6"/>
      <c r="X24" s="80"/>
    </row>
    <row r="25" spans="1:24" ht="27" customHeight="1">
      <c r="A25" s="54"/>
      <c r="B25" s="165" t="s">
        <v>232</v>
      </c>
      <c r="C25" s="458"/>
      <c r="D25" s="459"/>
      <c r="E25" s="459"/>
      <c r="F25" s="459"/>
      <c r="G25" s="81"/>
      <c r="H25" s="82"/>
      <c r="I25" s="464"/>
      <c r="J25" s="464"/>
      <c r="K25" s="464"/>
      <c r="L25" s="465"/>
      <c r="M25" s="73"/>
      <c r="N25" s="74"/>
      <c r="O25" s="57"/>
      <c r="P25" s="446"/>
      <c r="Q25" s="57"/>
      <c r="R25" s="57"/>
      <c r="S25" s="57"/>
      <c r="T25" s="57"/>
      <c r="U25" s="54"/>
      <c r="W25" s="6"/>
      <c r="X25" s="80"/>
    </row>
    <row r="26" spans="1:24" customFormat="1" ht="36" customHeight="1" thickBot="1">
      <c r="A26" s="52"/>
      <c r="B26" s="426" t="s">
        <v>233</v>
      </c>
      <c r="C26" s="426"/>
      <c r="D26" s="426"/>
      <c r="E26" s="426"/>
      <c r="F26" s="426"/>
      <c r="G26" s="426"/>
      <c r="H26" s="426"/>
      <c r="I26" s="426"/>
      <c r="J26" s="426"/>
      <c r="K26" s="426"/>
      <c r="L26" s="164"/>
      <c r="M26" s="17"/>
      <c r="N26" s="51"/>
      <c r="O26" s="7"/>
      <c r="P26" s="447" t="s">
        <v>0</v>
      </c>
      <c r="Q26" s="447"/>
      <c r="R26" s="44"/>
      <c r="S26" s="43"/>
      <c r="T26" s="7"/>
      <c r="U26" s="53"/>
      <c r="V26" s="1"/>
    </row>
    <row r="27" spans="1:24" customFormat="1" ht="13" customHeight="1" thickTop="1">
      <c r="A27" s="52"/>
      <c r="B27" s="8"/>
      <c r="C27" s="8"/>
      <c r="D27" s="8"/>
      <c r="E27" s="8"/>
      <c r="F27" s="8"/>
      <c r="G27" s="7"/>
      <c r="H27" s="107"/>
      <c r="I27" s="107"/>
      <c r="J27" s="107"/>
      <c r="K27" s="107"/>
      <c r="L27" s="107"/>
      <c r="M27" s="17"/>
      <c r="N27" s="51"/>
      <c r="O27" s="7"/>
      <c r="P27" s="8"/>
      <c r="Q27" s="8"/>
      <c r="R27" s="8"/>
      <c r="S27" s="7"/>
      <c r="T27" s="7"/>
      <c r="U27" s="53"/>
      <c r="V27" s="1"/>
    </row>
    <row r="28" spans="1:24" ht="34.5" customHeight="1">
      <c r="A28" s="54"/>
      <c r="B28" s="45" t="s">
        <v>234</v>
      </c>
      <c r="C28" s="450"/>
      <c r="D28" s="450"/>
      <c r="E28" s="450"/>
      <c r="F28" s="450"/>
      <c r="G28" s="351"/>
      <c r="H28" s="452" t="s">
        <v>467</v>
      </c>
      <c r="I28" s="452"/>
      <c r="J28" s="452"/>
      <c r="K28" s="452"/>
      <c r="L28" s="415"/>
      <c r="M28" s="73"/>
      <c r="N28" s="74"/>
      <c r="O28" s="57"/>
      <c r="P28" s="210" t="s">
        <v>476</v>
      </c>
      <c r="Q28" s="373"/>
      <c r="R28" s="105"/>
      <c r="S28" s="372"/>
      <c r="T28" s="36"/>
      <c r="U28" s="54"/>
      <c r="W28" s="6"/>
      <c r="X28" s="80"/>
    </row>
    <row r="29" spans="1:24" ht="34.5" customHeight="1">
      <c r="A29" s="54"/>
      <c r="B29" s="45" t="s">
        <v>235</v>
      </c>
      <c r="C29" s="451"/>
      <c r="D29" s="451"/>
      <c r="E29" s="451"/>
      <c r="F29" s="451"/>
      <c r="G29" s="352"/>
      <c r="H29" s="453"/>
      <c r="I29" s="453"/>
      <c r="J29" s="453"/>
      <c r="K29" s="453"/>
      <c r="L29" s="416"/>
      <c r="M29" s="73"/>
      <c r="N29" s="74"/>
      <c r="O29" s="57"/>
      <c r="P29" s="448"/>
      <c r="Q29" s="448"/>
      <c r="R29" s="47"/>
      <c r="S29" s="46"/>
      <c r="T29" s="57"/>
      <c r="U29" s="54"/>
      <c r="W29" s="6"/>
      <c r="X29" s="80"/>
    </row>
    <row r="30" spans="1:24" ht="34.5" customHeight="1" thickBot="1">
      <c r="A30" s="54"/>
      <c r="B30" s="45" t="s">
        <v>236</v>
      </c>
      <c r="C30" s="451"/>
      <c r="D30" s="451"/>
      <c r="E30" s="451"/>
      <c r="F30" s="451"/>
      <c r="G30" s="352"/>
      <c r="H30" s="420" t="s">
        <v>468</v>
      </c>
      <c r="I30" s="421"/>
      <c r="J30" s="421"/>
      <c r="K30" s="422"/>
      <c r="L30" s="417"/>
      <c r="M30" s="73"/>
      <c r="N30" s="74"/>
      <c r="O30" s="57"/>
      <c r="P30" s="19" t="s">
        <v>376</v>
      </c>
      <c r="Q30" s="84"/>
      <c r="R30" s="84"/>
      <c r="S30" s="84"/>
      <c r="T30" s="57"/>
      <c r="U30" s="54"/>
      <c r="W30" s="6"/>
      <c r="X30" s="80"/>
    </row>
    <row r="31" spans="1:24" ht="34.5" customHeight="1" thickTop="1">
      <c r="A31" s="54"/>
      <c r="B31" s="45" t="s">
        <v>237</v>
      </c>
      <c r="C31" s="454"/>
      <c r="D31" s="455"/>
      <c r="E31" s="455"/>
      <c r="F31" s="455"/>
      <c r="G31" s="76"/>
      <c r="H31" s="423"/>
      <c r="I31" s="424"/>
      <c r="J31" s="424"/>
      <c r="K31" s="425"/>
      <c r="L31" s="418"/>
      <c r="M31" s="73"/>
      <c r="N31" s="74"/>
      <c r="O31" s="57"/>
      <c r="P31" s="449"/>
      <c r="Q31" s="449"/>
      <c r="R31" s="449"/>
      <c r="S31" s="449"/>
      <c r="T31" s="91"/>
      <c r="U31" s="54"/>
      <c r="W31" s="6"/>
      <c r="X31" s="80"/>
    </row>
    <row r="32" spans="1:24" ht="34.5" customHeight="1">
      <c r="A32" s="54"/>
      <c r="B32" s="45" t="s">
        <v>469</v>
      </c>
      <c r="C32" s="467"/>
      <c r="D32" s="468"/>
      <c r="E32" s="468"/>
      <c r="F32" s="468"/>
      <c r="G32" s="81"/>
      <c r="H32" s="419" t="s">
        <v>415</v>
      </c>
      <c r="I32" s="419"/>
      <c r="J32" s="419"/>
      <c r="K32" s="419"/>
      <c r="L32" s="279"/>
      <c r="M32" s="73"/>
      <c r="N32" s="74"/>
      <c r="O32" s="57"/>
      <c r="P32" s="445"/>
      <c r="Q32" s="445"/>
      <c r="R32" s="445"/>
      <c r="S32" s="445"/>
      <c r="T32" s="91"/>
      <c r="U32" s="54"/>
      <c r="W32" s="6"/>
      <c r="X32" s="80"/>
    </row>
    <row r="33" spans="1:24" ht="34.5" customHeight="1">
      <c r="A33" s="54"/>
      <c r="B33" s="45"/>
      <c r="C33" s="85"/>
      <c r="D33" s="85"/>
      <c r="E33" s="85"/>
      <c r="F33" s="86"/>
      <c r="G33" s="57"/>
      <c r="H33" s="466" t="s">
        <v>470</v>
      </c>
      <c r="I33" s="466"/>
      <c r="J33" s="466"/>
      <c r="K33" s="466"/>
      <c r="L33" s="247"/>
      <c r="M33" s="73"/>
      <c r="N33" s="74"/>
      <c r="O33" s="57"/>
      <c r="P33" s="445"/>
      <c r="Q33" s="445"/>
      <c r="R33" s="445"/>
      <c r="S33" s="445"/>
      <c r="T33" s="91"/>
      <c r="U33" s="54"/>
      <c r="W33" s="6"/>
      <c r="X33" s="80"/>
    </row>
    <row r="34" spans="1:24" ht="90.75" customHeight="1">
      <c r="A34" s="54"/>
      <c r="B34" s="75" t="s">
        <v>399</v>
      </c>
      <c r="C34" s="445"/>
      <c r="D34" s="445"/>
      <c r="E34" s="445"/>
      <c r="F34" s="445"/>
      <c r="G34" s="445"/>
      <c r="H34" s="445"/>
      <c r="I34" s="445"/>
      <c r="J34" s="445"/>
      <c r="K34" s="445"/>
      <c r="L34" s="445"/>
      <c r="M34" s="88"/>
      <c r="N34" s="89"/>
      <c r="O34" s="57"/>
      <c r="P34" s="445"/>
      <c r="Q34" s="445"/>
      <c r="R34" s="445"/>
      <c r="S34" s="445"/>
      <c r="T34" s="91"/>
      <c r="U34" s="65"/>
      <c r="V34" s="6"/>
      <c r="W34" s="4"/>
      <c r="X34" s="90"/>
    </row>
    <row r="35" spans="1:24" ht="6.75" customHeight="1">
      <c r="A35" s="54"/>
      <c r="B35" s="46"/>
      <c r="C35" s="91"/>
      <c r="D35" s="91"/>
      <c r="E35" s="91"/>
      <c r="F35" s="91"/>
      <c r="G35" s="91"/>
      <c r="H35" s="91"/>
      <c r="I35" s="91"/>
      <c r="J35" s="91"/>
      <c r="K35" s="91"/>
      <c r="L35" s="91"/>
      <c r="M35" s="88"/>
      <c r="N35" s="89"/>
      <c r="O35" s="57"/>
      <c r="P35" s="445"/>
      <c r="Q35" s="445"/>
      <c r="R35" s="445"/>
      <c r="S35" s="445"/>
      <c r="T35" s="91"/>
      <c r="U35" s="65"/>
      <c r="V35" s="6"/>
      <c r="W35" s="4"/>
      <c r="X35" s="90"/>
    </row>
    <row r="36" spans="1:24" ht="30" customHeight="1" thickBot="1">
      <c r="A36" s="54"/>
      <c r="B36" s="13" t="s">
        <v>400</v>
      </c>
      <c r="C36" s="13"/>
      <c r="D36" s="13"/>
      <c r="E36" s="13"/>
      <c r="F36" s="13"/>
      <c r="G36" s="13"/>
      <c r="H36" s="460"/>
      <c r="I36" s="460"/>
      <c r="J36" s="460"/>
      <c r="K36" s="460"/>
      <c r="L36" s="460"/>
      <c r="M36" s="59"/>
      <c r="N36" s="60"/>
      <c r="O36" s="57"/>
      <c r="P36" s="88"/>
      <c r="Q36" s="57"/>
      <c r="R36" s="57"/>
      <c r="S36" s="57"/>
      <c r="T36" s="57"/>
      <c r="U36" s="54"/>
    </row>
    <row r="37" spans="1:24" ht="15" thickTop="1">
      <c r="A37" s="54"/>
      <c r="B37" s="445"/>
      <c r="C37" s="445"/>
      <c r="D37" s="445"/>
      <c r="E37" s="445"/>
      <c r="F37" s="445"/>
      <c r="G37" s="445"/>
      <c r="H37" s="445"/>
      <c r="I37" s="445"/>
      <c r="J37" s="445"/>
      <c r="K37" s="445"/>
      <c r="L37" s="445"/>
      <c r="M37" s="87"/>
      <c r="N37" s="92"/>
      <c r="O37" s="57"/>
      <c r="P37" s="444"/>
      <c r="Q37" s="444"/>
      <c r="R37" s="444"/>
      <c r="S37" s="444"/>
      <c r="T37" s="91"/>
      <c r="U37" s="54"/>
    </row>
    <row r="38" spans="1:24">
      <c r="A38" s="54"/>
      <c r="B38" s="445"/>
      <c r="C38" s="445"/>
      <c r="D38" s="445"/>
      <c r="E38" s="445"/>
      <c r="F38" s="445"/>
      <c r="G38" s="445"/>
      <c r="H38" s="445"/>
      <c r="I38" s="445"/>
      <c r="J38" s="445"/>
      <c r="K38" s="445"/>
      <c r="L38" s="445"/>
      <c r="M38" s="87"/>
      <c r="N38" s="92"/>
      <c r="O38" s="57"/>
      <c r="P38" s="444"/>
      <c r="Q38" s="444"/>
      <c r="R38" s="444"/>
      <c r="S38" s="444"/>
      <c r="T38" s="91"/>
      <c r="U38" s="54"/>
    </row>
    <row r="39" spans="1:24">
      <c r="A39" s="54"/>
      <c r="B39" s="445"/>
      <c r="C39" s="445"/>
      <c r="D39" s="445"/>
      <c r="E39" s="445"/>
      <c r="F39" s="445"/>
      <c r="G39" s="445"/>
      <c r="H39" s="445"/>
      <c r="I39" s="445"/>
      <c r="J39" s="445"/>
      <c r="K39" s="445"/>
      <c r="L39" s="445"/>
      <c r="M39" s="87"/>
      <c r="N39" s="92"/>
      <c r="O39" s="57"/>
      <c r="P39" s="444"/>
      <c r="Q39" s="444"/>
      <c r="R39" s="444"/>
      <c r="S39" s="444"/>
      <c r="T39" s="91"/>
      <c r="U39" s="54"/>
    </row>
    <row r="40" spans="1:24">
      <c r="A40" s="54"/>
      <c r="B40" s="445"/>
      <c r="C40" s="445"/>
      <c r="D40" s="445"/>
      <c r="E40" s="445"/>
      <c r="F40" s="445"/>
      <c r="G40" s="445"/>
      <c r="H40" s="445"/>
      <c r="I40" s="445"/>
      <c r="J40" s="445"/>
      <c r="K40" s="445"/>
      <c r="L40" s="445"/>
      <c r="M40" s="87"/>
      <c r="N40" s="92"/>
      <c r="O40" s="57"/>
      <c r="P40" s="444"/>
      <c r="Q40" s="444"/>
      <c r="R40" s="444"/>
      <c r="S40" s="444"/>
      <c r="T40" s="91"/>
      <c r="U40" s="54"/>
    </row>
    <row r="41" spans="1:24">
      <c r="A41" s="54"/>
      <c r="B41" s="445"/>
      <c r="C41" s="445"/>
      <c r="D41" s="445"/>
      <c r="E41" s="445"/>
      <c r="F41" s="445"/>
      <c r="G41" s="445"/>
      <c r="H41" s="445"/>
      <c r="I41" s="445"/>
      <c r="J41" s="445"/>
      <c r="K41" s="445"/>
      <c r="L41" s="445"/>
      <c r="M41" s="87"/>
      <c r="N41" s="92"/>
      <c r="O41" s="57"/>
      <c r="P41" s="444"/>
      <c r="Q41" s="444"/>
      <c r="R41" s="444"/>
      <c r="S41" s="444"/>
      <c r="T41" s="91"/>
      <c r="U41" s="54"/>
    </row>
    <row r="42" spans="1:24">
      <c r="A42" s="54"/>
      <c r="B42" s="445"/>
      <c r="C42" s="445"/>
      <c r="D42" s="445"/>
      <c r="E42" s="445"/>
      <c r="F42" s="445"/>
      <c r="G42" s="445"/>
      <c r="H42" s="445"/>
      <c r="I42" s="445"/>
      <c r="J42" s="445"/>
      <c r="K42" s="445"/>
      <c r="L42" s="445"/>
      <c r="M42" s="87"/>
      <c r="N42" s="92"/>
      <c r="O42" s="57"/>
      <c r="P42" s="444"/>
      <c r="Q42" s="444"/>
      <c r="R42" s="444"/>
      <c r="S42" s="444"/>
      <c r="T42" s="91"/>
      <c r="U42" s="54"/>
    </row>
    <row r="43" spans="1:24">
      <c r="A43" s="54"/>
      <c r="B43" s="445"/>
      <c r="C43" s="445"/>
      <c r="D43" s="445"/>
      <c r="E43" s="445"/>
      <c r="F43" s="445"/>
      <c r="G43" s="445"/>
      <c r="H43" s="445"/>
      <c r="I43" s="445"/>
      <c r="J43" s="445"/>
      <c r="K43" s="445"/>
      <c r="L43" s="445"/>
      <c r="M43" s="57"/>
      <c r="N43" s="54"/>
      <c r="O43" s="57"/>
      <c r="P43" s="57"/>
      <c r="Q43" s="57"/>
      <c r="R43" s="57"/>
      <c r="S43" s="57"/>
      <c r="T43" s="57"/>
      <c r="U43" s="54"/>
    </row>
    <row r="44" spans="1:24">
      <c r="A44" s="54"/>
      <c r="B44" s="445"/>
      <c r="C44" s="445"/>
      <c r="D44" s="445"/>
      <c r="E44" s="445"/>
      <c r="F44" s="445"/>
      <c r="G44" s="445"/>
      <c r="H44" s="445"/>
      <c r="I44" s="445"/>
      <c r="J44" s="445"/>
      <c r="K44" s="445"/>
      <c r="L44" s="445"/>
      <c r="M44" s="57"/>
      <c r="N44" s="54"/>
      <c r="O44" s="57"/>
      <c r="P44" s="57"/>
      <c r="Q44" s="57"/>
      <c r="R44" s="57"/>
      <c r="S44" s="57"/>
      <c r="T44" s="57"/>
      <c r="U44" s="54"/>
    </row>
    <row r="45" spans="1:24" ht="14.25" customHeight="1">
      <c r="A45" s="54"/>
      <c r="B45" s="57"/>
      <c r="C45" s="57"/>
      <c r="D45" s="57"/>
      <c r="E45" s="57"/>
      <c r="F45" s="57"/>
      <c r="G45" s="57"/>
      <c r="H45" s="57"/>
      <c r="I45" s="57"/>
      <c r="J45" s="57"/>
      <c r="K45" s="57"/>
      <c r="L45" s="57"/>
      <c r="M45" s="57"/>
      <c r="N45" s="54"/>
      <c r="O45" s="57"/>
      <c r="P45" s="57"/>
      <c r="Q45" s="57"/>
      <c r="R45" s="57"/>
      <c r="S45" s="57"/>
      <c r="T45" s="57"/>
      <c r="U45" s="54"/>
    </row>
    <row r="46" spans="1:24">
      <c r="A46" s="54"/>
      <c r="B46" s="57"/>
      <c r="C46" s="57"/>
      <c r="D46" s="57"/>
      <c r="E46" s="57"/>
      <c r="F46" s="57"/>
      <c r="G46" s="57"/>
      <c r="H46" s="57"/>
      <c r="I46" s="57"/>
      <c r="J46" s="57"/>
      <c r="K46" s="57"/>
      <c r="L46" s="57"/>
      <c r="M46" s="57"/>
      <c r="N46" s="54"/>
      <c r="O46" s="57"/>
      <c r="P46" s="57"/>
      <c r="Q46" s="57"/>
      <c r="R46" s="57"/>
      <c r="S46" s="57"/>
      <c r="T46" s="57"/>
      <c r="U46" s="54"/>
    </row>
    <row r="107" spans="11:11">
      <c r="K107" s="58" t="b">
        <v>0</v>
      </c>
    </row>
  </sheetData>
  <sheetProtection algorithmName="SHA-512" hashValue="gh3kjYRKqXnpmsSQsvf2i5I4G+xm6PlCSzbvzC1JZUFPLKQYvl5QL7sQVK93o4kV5mGNFjsifNRv1XM9ZTSOVg==" saltValue="qa84ABqLf2YyqPPSu2+zXA==" spinCount="100000" sheet="1" formatRows="0" selectLockedCells="1"/>
  <mergeCells count="75">
    <mergeCell ref="C9:F9"/>
    <mergeCell ref="Q11:Q12"/>
    <mergeCell ref="Q13:Q14"/>
    <mergeCell ref="S11:S12"/>
    <mergeCell ref="S13:S14"/>
    <mergeCell ref="C14:F14"/>
    <mergeCell ref="H10:L10"/>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B1:K1"/>
    <mergeCell ref="I6:L6"/>
    <mergeCell ref="I7:L7"/>
    <mergeCell ref="I8:L8"/>
    <mergeCell ref="I5:L5"/>
    <mergeCell ref="H2:L2"/>
    <mergeCell ref="C25:F25"/>
    <mergeCell ref="H36:L36"/>
    <mergeCell ref="I23:L23"/>
    <mergeCell ref="I24:L24"/>
    <mergeCell ref="I25:L25"/>
    <mergeCell ref="C24:F24"/>
    <mergeCell ref="C34:L34"/>
    <mergeCell ref="H33:K33"/>
    <mergeCell ref="C32:F32"/>
    <mergeCell ref="B26:F26"/>
    <mergeCell ref="P37:S42"/>
    <mergeCell ref="B37:L44"/>
    <mergeCell ref="P17:P18"/>
    <mergeCell ref="P24:P25"/>
    <mergeCell ref="P26:Q26"/>
    <mergeCell ref="P29:Q29"/>
    <mergeCell ref="P31:S35"/>
    <mergeCell ref="Q17:Q18"/>
    <mergeCell ref="C28:F28"/>
    <mergeCell ref="C29:F29"/>
    <mergeCell ref="C30:F30"/>
    <mergeCell ref="H28:K29"/>
    <mergeCell ref="B20:F20"/>
    <mergeCell ref="C31:F31"/>
    <mergeCell ref="B17:B18"/>
    <mergeCell ref="B19:F19"/>
    <mergeCell ref="S4:S5"/>
    <mergeCell ref="S6:S8"/>
    <mergeCell ref="S17:S18"/>
    <mergeCell ref="S21:S22"/>
    <mergeCell ref="P4:P5"/>
    <mergeCell ref="P6:P8"/>
    <mergeCell ref="P21:P22"/>
    <mergeCell ref="Q4:Q5"/>
    <mergeCell ref="Q6:Q8"/>
    <mergeCell ref="Q21:Q22"/>
    <mergeCell ref="P11:P12"/>
    <mergeCell ref="P13:P14"/>
    <mergeCell ref="I15:L15"/>
    <mergeCell ref="I16:L16"/>
    <mergeCell ref="L28:L29"/>
    <mergeCell ref="L30:L31"/>
    <mergeCell ref="H32:K32"/>
    <mergeCell ref="H30:K31"/>
    <mergeCell ref="G20:K20"/>
    <mergeCell ref="G26:K26"/>
  </mergeCells>
  <dataValidations xWindow="1322" yWindow="503" count="7">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32:F32 L28:L29 Q20:Q21 Q28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C28:F28" xr:uid="{1195F3EA-03B8-41EE-8762-1B3AADC12EA6}">
      <formula1>Statutlégal</formula1>
    </dataValidation>
    <dataValidation allowBlank="1" showInputMessage="1" showErrorMessage="1" prompt="Choisir" sqref="Q4:Q5" xr:uid="{3EBD5D0C-8A42-4222-AF55-70744D79DB3F}"/>
  </dataValidations>
  <printOptions horizontalCentered="1"/>
  <pageMargins left="0.7" right="0.7" top="0.75" bottom="0.75" header="0.3" footer="0.3"/>
  <pageSetup paperSize="5"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50800</xdr:colOff>
                    <xdr:row>2</xdr:row>
                    <xdr:rowOff>127000</xdr:rowOff>
                  </from>
                  <to>
                    <xdr:col>8</xdr:col>
                    <xdr:colOff>247650</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50800</xdr:colOff>
                    <xdr:row>10</xdr:row>
                    <xdr:rowOff>38100</xdr:rowOff>
                  </from>
                  <to>
                    <xdr:col>8</xdr:col>
                    <xdr:colOff>247650</xdr:colOff>
                    <xdr:row>10</xdr:row>
                    <xdr:rowOff>298450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50800</xdr:colOff>
                    <xdr:row>2</xdr:row>
                    <xdr:rowOff>127000</xdr:rowOff>
                  </from>
                  <to>
                    <xdr:col>10</xdr:col>
                    <xdr:colOff>260350</xdr:colOff>
                    <xdr:row>3</xdr:row>
                    <xdr:rowOff>209550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50800</xdr:colOff>
                    <xdr:row>20</xdr:row>
                    <xdr:rowOff>127000</xdr:rowOff>
                  </from>
                  <to>
                    <xdr:col>3</xdr:col>
                    <xdr:colOff>12700</xdr:colOff>
                    <xdr:row>21</xdr:row>
                    <xdr:rowOff>222250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50800</xdr:colOff>
                    <xdr:row>20</xdr:row>
                    <xdr:rowOff>107950</xdr:rowOff>
                  </from>
                  <to>
                    <xdr:col>5</xdr:col>
                    <xdr:colOff>0</xdr:colOff>
                    <xdr:row>21</xdr:row>
                    <xdr:rowOff>222250</xdr:rowOff>
                  </to>
                </anchor>
              </controlPr>
            </control>
          </mc:Choice>
        </mc:AlternateContent>
        <mc:AlternateContent xmlns:mc="http://schemas.openxmlformats.org/markup-compatibility/2006">
          <mc:Choice Requires="x14">
            <control shapeId="1120" r:id="rId9" name="Check Box 96">
              <controlPr locked="0" defaultSize="0" autoFill="0" autoLine="0" autoPict="0" altText="">
                <anchor moveWithCells="1">
                  <from>
                    <xdr:col>10</xdr:col>
                    <xdr:colOff>95250</xdr:colOff>
                    <xdr:row>10</xdr:row>
                    <xdr:rowOff>31750</xdr:rowOff>
                  </from>
                  <to>
                    <xdr:col>11</xdr:col>
                    <xdr:colOff>31750</xdr:colOff>
                    <xdr:row>10</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22" yWindow="503" count="4">
        <x14:dataValidation type="list" allowBlank="1" showInputMessage="1" showErrorMessage="1" prompt="Choisir" xr:uid="{97F38E5C-DCC5-4F38-B228-2A5F95CB8532}">
          <x14:formula1>
            <xm:f>'Menu déroulant'!$V$2:$V$4</xm:f>
          </x14:formula1>
          <xm:sqref>C14:F14</xm:sqref>
        </x14:dataValidation>
        <x14:dataValidation type="list" allowBlank="1" showInputMessage="1" showErrorMessage="1" prompt="Choisir" xr:uid="{6CED451C-BCAC-4FD8-992A-EC2CEEE0CBC7}">
          <x14:formula1>
            <xm:f>'Menu déroulant'!$W$2</xm:f>
          </x14:formula1>
          <xm:sqref>C15:F15</xm:sqref>
        </x14:dataValidation>
        <x14:dataValidation type="list" allowBlank="1" showInputMessage="1" showErrorMessage="1" prompt="Choisir" xr:uid="{672EDC31-2367-44EA-B87B-F7325762051F}">
          <x14:formula1>
            <xm:f>'Menu déroulant'!$G$3:$G$6</xm:f>
          </x14:formula1>
          <xm:sqref>L30:L31</xm:sqref>
        </x14:dataValidation>
        <x14:dataValidation type="list" allowBlank="1" showInputMessage="1" showErrorMessage="1" prompt="Choisir" xr:uid="{61646830-7E84-4EE7-A0E9-55C0A7A9551D}">
          <x14:formula1>
            <xm:f>'Menu déroulant'!$U$2:$U$94</xm:f>
          </x14:formula1>
          <xm:sqref>C6:F6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56"/>
  <sheetViews>
    <sheetView showGridLines="0" zoomScaleNormal="100" workbookViewId="0">
      <selection activeCell="C4" sqref="C4"/>
    </sheetView>
  </sheetViews>
  <sheetFormatPr baseColWidth="10" defaultColWidth="10.81640625" defaultRowHeight="23.5" outlineLevelRow="1" outlineLevelCol="1"/>
  <cols>
    <col min="1" max="1" width="1.1796875" style="58" customWidth="1"/>
    <col min="2" max="2" width="31.54296875" style="58" customWidth="1"/>
    <col min="3" max="3" width="76.7265625" style="58" customWidth="1"/>
    <col min="4" max="4" width="1.54296875" style="103" customWidth="1"/>
    <col min="5" max="5" width="1.1796875" style="103" customWidth="1"/>
    <col min="6" max="6" width="1.453125" style="58" hidden="1" customWidth="1" outlineLevel="1"/>
    <col min="7" max="7" width="58.453125" style="58" hidden="1" customWidth="1" outlineLevel="1"/>
    <col min="8" max="8" width="10.81640625" style="58" hidden="1" customWidth="1" outlineLevel="1"/>
    <col min="9" max="9" width="1" style="58" hidden="1" customWidth="1" outlineLevel="1"/>
    <col min="10" max="10" width="38.54296875" style="58" hidden="1" customWidth="1" outlineLevel="1"/>
    <col min="11" max="11" width="1.54296875" style="58" hidden="1" customWidth="1" outlineLevel="1"/>
    <col min="12" max="12" width="1.1796875" style="58" hidden="1" customWidth="1" outlineLevel="1"/>
    <col min="13" max="13" width="11.453125" style="58" hidden="1" customWidth="1" outlineLevel="1"/>
    <col min="14" max="14" width="11.453125" style="58" customWidth="1" collapsed="1"/>
    <col min="15" max="15" width="11.453125" style="58" customWidth="1"/>
    <col min="16" max="16384" width="10.81640625" style="58"/>
  </cols>
  <sheetData>
    <row r="1" spans="1:12" s="94" customFormat="1" ht="48.75" customHeight="1" thickBot="1">
      <c r="A1" s="96"/>
      <c r="B1" s="398" t="s">
        <v>818</v>
      </c>
      <c r="C1" s="399"/>
      <c r="D1" s="272"/>
      <c r="E1" s="273"/>
      <c r="F1" s="268"/>
      <c r="G1" s="274" t="s">
        <v>544</v>
      </c>
      <c r="H1" s="98"/>
      <c r="I1" s="98"/>
      <c r="J1" s="98"/>
      <c r="K1" s="18"/>
      <c r="L1" s="96"/>
    </row>
    <row r="2" spans="1:12" ht="32.25" customHeight="1" thickTop="1" thickBot="1">
      <c r="A2" s="54"/>
      <c r="B2" s="516" t="s">
        <v>238</v>
      </c>
      <c r="C2" s="516"/>
      <c r="D2" s="55"/>
      <c r="E2" s="56"/>
      <c r="F2" s="57"/>
      <c r="G2" s="20" t="s">
        <v>2</v>
      </c>
      <c r="H2" s="380" t="s">
        <v>219</v>
      </c>
      <c r="I2" s="172"/>
      <c r="J2" s="173" t="s">
        <v>409</v>
      </c>
      <c r="K2" s="106"/>
      <c r="L2" s="54"/>
    </row>
    <row r="3" spans="1:12" ht="27" customHeight="1" thickTop="1">
      <c r="A3" s="54"/>
      <c r="B3" s="99"/>
      <c r="C3" s="87"/>
      <c r="D3" s="55"/>
      <c r="E3" s="56"/>
      <c r="F3" s="57"/>
      <c r="G3" s="502" t="s">
        <v>718</v>
      </c>
      <c r="H3" s="511"/>
      <c r="I3" s="115"/>
      <c r="J3" s="497"/>
      <c r="K3" s="36"/>
      <c r="L3" s="54"/>
    </row>
    <row r="4" spans="1:12" ht="50.25" customHeight="1">
      <c r="A4" s="54"/>
      <c r="B4" s="175" t="s">
        <v>493</v>
      </c>
      <c r="C4" s="284"/>
      <c r="D4" s="55"/>
      <c r="E4" s="56"/>
      <c r="F4" s="57"/>
      <c r="G4" s="503"/>
      <c r="H4" s="440"/>
      <c r="I4" s="116"/>
      <c r="J4" s="430"/>
      <c r="K4" s="36"/>
      <c r="L4" s="54"/>
    </row>
    <row r="5" spans="1:12" ht="219.75" customHeight="1">
      <c r="A5" s="54"/>
      <c r="B5" s="174" t="s">
        <v>494</v>
      </c>
      <c r="C5" s="151"/>
      <c r="D5" s="55"/>
      <c r="E5" s="56"/>
      <c r="F5" s="57"/>
      <c r="G5" s="504"/>
      <c r="H5" s="441"/>
      <c r="I5" s="117"/>
      <c r="J5" s="431"/>
      <c r="K5" s="36"/>
      <c r="L5" s="54"/>
    </row>
    <row r="6" spans="1:12" ht="42" customHeight="1">
      <c r="A6" s="54"/>
      <c r="B6" s="174" t="s">
        <v>495</v>
      </c>
      <c r="C6" s="151"/>
      <c r="D6" s="55"/>
      <c r="E6" s="56"/>
      <c r="F6" s="57"/>
      <c r="G6" s="505" t="s">
        <v>717</v>
      </c>
      <c r="H6" s="509"/>
      <c r="I6" s="116"/>
      <c r="J6" s="507"/>
      <c r="K6" s="36"/>
      <c r="L6" s="54"/>
    </row>
    <row r="7" spans="1:12" ht="44.25" customHeight="1">
      <c r="A7" s="54"/>
      <c r="B7" s="165" t="s">
        <v>496</v>
      </c>
      <c r="C7" s="371"/>
      <c r="D7" s="55"/>
      <c r="E7" s="56"/>
      <c r="F7" s="57"/>
      <c r="G7" s="506"/>
      <c r="H7" s="510"/>
      <c r="I7" s="91"/>
      <c r="J7" s="508"/>
      <c r="K7" s="91"/>
      <c r="L7" s="54"/>
    </row>
    <row r="8" spans="1:12" customFormat="1" ht="44.25" customHeight="1" thickBot="1">
      <c r="A8" s="52"/>
      <c r="B8" s="516" t="s">
        <v>239</v>
      </c>
      <c r="C8" s="516"/>
      <c r="D8" s="37"/>
      <c r="E8" s="48"/>
      <c r="F8" s="7"/>
      <c r="G8" s="506"/>
      <c r="H8" s="510"/>
      <c r="I8" s="91"/>
      <c r="J8" s="508"/>
      <c r="K8" s="8"/>
      <c r="L8" s="52"/>
    </row>
    <row r="9" spans="1:12" customFormat="1" ht="27" customHeight="1" thickTop="1">
      <c r="A9" s="52"/>
      <c r="B9" s="8"/>
      <c r="C9" s="8"/>
      <c r="D9" s="55"/>
      <c r="E9" s="48"/>
      <c r="F9" s="7"/>
      <c r="G9" s="506"/>
      <c r="H9" s="510"/>
      <c r="I9" s="91"/>
      <c r="J9" s="508"/>
      <c r="K9" s="8"/>
      <c r="L9" s="52"/>
    </row>
    <row r="10" spans="1:12" customFormat="1" ht="43.5" customHeight="1">
      <c r="A10" s="52"/>
      <c r="B10" s="175" t="s">
        <v>497</v>
      </c>
      <c r="C10" s="368"/>
      <c r="D10" s="55"/>
      <c r="E10" s="48"/>
      <c r="F10" s="7"/>
      <c r="G10" s="506"/>
      <c r="H10" s="510"/>
      <c r="I10" s="91"/>
      <c r="J10" s="508"/>
      <c r="K10" s="8"/>
      <c r="L10" s="52"/>
    </row>
    <row r="11" spans="1:12" ht="25" customHeight="1">
      <c r="A11" s="54"/>
      <c r="B11" s="174" t="s">
        <v>498</v>
      </c>
      <c r="C11" s="369"/>
      <c r="D11" s="55"/>
      <c r="E11" s="56"/>
      <c r="F11" s="57"/>
      <c r="G11" s="498" t="s">
        <v>545</v>
      </c>
      <c r="H11" s="498"/>
      <c r="I11" s="498"/>
      <c r="J11" s="498"/>
      <c r="K11" s="36"/>
      <c r="L11" s="54"/>
    </row>
    <row r="12" spans="1:12" ht="25" customHeight="1" thickBot="1">
      <c r="A12" s="54"/>
      <c r="B12" s="176" t="s">
        <v>499</v>
      </c>
      <c r="C12" s="370"/>
      <c r="D12" s="55"/>
      <c r="E12" s="56"/>
      <c r="F12" s="57"/>
      <c r="G12" s="447"/>
      <c r="H12" s="447"/>
      <c r="I12" s="447"/>
      <c r="J12" s="447"/>
      <c r="K12" s="36"/>
      <c r="L12" s="54"/>
    </row>
    <row r="13" spans="1:12" ht="25" customHeight="1" thickTop="1" thickBot="1">
      <c r="A13" s="54"/>
      <c r="B13" s="516" t="s">
        <v>240</v>
      </c>
      <c r="C13" s="516"/>
      <c r="D13" s="55"/>
      <c r="E13" s="56"/>
      <c r="F13" s="57"/>
      <c r="G13" s="8"/>
      <c r="H13" s="8"/>
      <c r="I13" s="8"/>
      <c r="J13" s="8"/>
      <c r="K13" s="36"/>
      <c r="L13" s="54"/>
    </row>
    <row r="14" spans="1:12" ht="25" customHeight="1" thickTop="1">
      <c r="A14" s="54"/>
      <c r="B14" s="8"/>
      <c r="C14" s="8"/>
      <c r="D14" s="55"/>
      <c r="E14" s="56"/>
      <c r="F14" s="57"/>
      <c r="G14" s="167" t="s">
        <v>824</v>
      </c>
      <c r="H14" s="374"/>
      <c r="I14" s="57"/>
      <c r="J14" s="153"/>
      <c r="K14" s="36"/>
      <c r="L14" s="54"/>
    </row>
    <row r="15" spans="1:12" ht="30.75" customHeight="1">
      <c r="A15" s="54"/>
      <c r="B15" s="186" t="s">
        <v>500</v>
      </c>
      <c r="C15" s="365"/>
      <c r="D15" s="55"/>
      <c r="E15" s="56"/>
      <c r="F15" s="57"/>
      <c r="G15" s="168" t="s">
        <v>825</v>
      </c>
      <c r="H15" s="375"/>
      <c r="I15" s="57"/>
      <c r="J15" s="154"/>
      <c r="K15" s="36"/>
      <c r="L15" s="54"/>
    </row>
    <row r="16" spans="1:12" ht="36.75" customHeight="1">
      <c r="A16" s="54"/>
      <c r="B16" s="174" t="s">
        <v>501</v>
      </c>
      <c r="C16" s="366"/>
      <c r="D16" s="55"/>
      <c r="E16" s="56"/>
      <c r="F16" s="57"/>
      <c r="G16" s="169" t="s">
        <v>377</v>
      </c>
      <c r="H16" s="375"/>
      <c r="I16" s="57"/>
      <c r="J16" s="280"/>
      <c r="K16" s="36"/>
      <c r="L16" s="54"/>
    </row>
    <row r="17" spans="1:12" ht="27" customHeight="1">
      <c r="A17" s="54"/>
      <c r="B17" s="176" t="s">
        <v>502</v>
      </c>
      <c r="C17" s="367"/>
      <c r="D17" s="55"/>
      <c r="E17" s="56"/>
      <c r="F17" s="57"/>
      <c r="G17" s="168" t="s">
        <v>378</v>
      </c>
      <c r="H17" s="374"/>
      <c r="I17" s="57"/>
      <c r="J17" s="290"/>
      <c r="K17" s="36"/>
      <c r="L17" s="54"/>
    </row>
    <row r="18" spans="1:12" ht="27.75" customHeight="1">
      <c r="A18" s="54"/>
      <c r="B18" s="47"/>
      <c r="C18" s="47"/>
      <c r="D18" s="55"/>
      <c r="E18" s="56"/>
      <c r="F18" s="57"/>
      <c r="G18" s="403" t="s">
        <v>379</v>
      </c>
      <c r="H18" s="499"/>
      <c r="I18" s="57"/>
      <c r="J18" s="500" t="s">
        <v>241</v>
      </c>
      <c r="K18" s="36"/>
      <c r="L18" s="54"/>
    </row>
    <row r="19" spans="1:12" ht="22" customHeight="1" thickBot="1">
      <c r="A19" s="54"/>
      <c r="B19" s="498" t="s">
        <v>461</v>
      </c>
      <c r="C19" s="516"/>
      <c r="D19" s="55"/>
      <c r="E19" s="56"/>
      <c r="F19" s="57"/>
      <c r="G19" s="403"/>
      <c r="H19" s="499"/>
      <c r="I19" s="57"/>
      <c r="J19" s="501"/>
      <c r="K19" s="57"/>
      <c r="L19" s="54"/>
    </row>
    <row r="20" spans="1:12" ht="17.25" customHeight="1" thickTop="1">
      <c r="A20" s="54"/>
      <c r="B20" s="265"/>
      <c r="C20" s="47"/>
      <c r="D20" s="55"/>
      <c r="E20" s="56"/>
      <c r="F20" s="57"/>
      <c r="G20" s="169"/>
      <c r="H20" s="129"/>
      <c r="I20" s="57"/>
      <c r="J20" s="250"/>
      <c r="K20" s="57"/>
      <c r="L20" s="54"/>
    </row>
    <row r="21" spans="1:12" ht="30.75" customHeight="1" thickBot="1">
      <c r="A21" s="54"/>
      <c r="B21" s="517" t="s">
        <v>690</v>
      </c>
      <c r="C21" s="254"/>
      <c r="D21" s="55"/>
      <c r="E21" s="56"/>
      <c r="F21" s="57"/>
      <c r="G21" s="447" t="s">
        <v>546</v>
      </c>
      <c r="H21" s="447"/>
      <c r="I21" s="44"/>
      <c r="J21" s="83"/>
      <c r="K21" s="57"/>
      <c r="L21" s="54"/>
    </row>
    <row r="22" spans="1:12" ht="27" customHeight="1" thickTop="1">
      <c r="A22" s="54"/>
      <c r="B22" s="517"/>
      <c r="C22" s="254"/>
      <c r="D22" s="55"/>
      <c r="E22" s="56"/>
      <c r="F22" s="57"/>
      <c r="G22" s="8"/>
      <c r="H22" s="8"/>
      <c r="I22" s="8"/>
      <c r="J22" s="57"/>
      <c r="K22" s="36"/>
      <c r="L22" s="54"/>
    </row>
    <row r="23" spans="1:12" ht="33" customHeight="1">
      <c r="A23" s="54"/>
      <c r="B23" s="517"/>
      <c r="C23" s="254"/>
      <c r="D23" s="55"/>
      <c r="E23" s="56"/>
      <c r="F23" s="57"/>
      <c r="G23" s="102" t="s">
        <v>380</v>
      </c>
      <c r="H23" s="376"/>
      <c r="I23" s="57"/>
      <c r="J23" s="378" t="s">
        <v>241</v>
      </c>
      <c r="K23" s="36"/>
      <c r="L23" s="54"/>
    </row>
    <row r="24" spans="1:12" ht="29.25" customHeight="1">
      <c r="A24" s="54"/>
      <c r="B24" s="517"/>
      <c r="C24" s="254"/>
      <c r="D24" s="55"/>
      <c r="E24" s="56"/>
      <c r="F24" s="57"/>
      <c r="G24" s="264" t="s">
        <v>381</v>
      </c>
      <c r="H24" s="377"/>
      <c r="I24" s="57"/>
      <c r="J24" s="379"/>
      <c r="K24" s="47"/>
      <c r="L24" s="54"/>
    </row>
    <row r="25" spans="1:12" ht="28.5" customHeight="1">
      <c r="A25" s="54"/>
      <c r="B25" s="517"/>
      <c r="C25" s="254"/>
      <c r="D25" s="55"/>
      <c r="E25" s="56"/>
      <c r="F25" s="57"/>
      <c r="G25" s="448"/>
      <c r="H25" s="448"/>
      <c r="I25" s="47"/>
      <c r="J25" s="47"/>
      <c r="K25" s="57"/>
      <c r="L25" s="54"/>
    </row>
    <row r="26" spans="1:12" ht="25.5" customHeight="1" thickBot="1">
      <c r="A26" s="54"/>
      <c r="B26" s="214" t="s">
        <v>298</v>
      </c>
      <c r="C26" s="165"/>
      <c r="D26" s="55"/>
      <c r="E26" s="56"/>
      <c r="F26" s="57"/>
      <c r="G26" s="447" t="s">
        <v>243</v>
      </c>
      <c r="H26" s="447"/>
      <c r="I26" s="44"/>
      <c r="J26" s="83"/>
      <c r="K26" s="57"/>
      <c r="L26" s="54"/>
    </row>
    <row r="27" spans="1:12" ht="101.5" customHeight="1" thickTop="1">
      <c r="A27" s="54"/>
      <c r="B27" s="174" t="s">
        <v>704</v>
      </c>
      <c r="C27" s="146"/>
      <c r="D27" s="55"/>
      <c r="E27" s="56"/>
      <c r="F27" s="57"/>
      <c r="G27" s="512" t="s">
        <v>710</v>
      </c>
      <c r="H27" s="514"/>
      <c r="I27" s="57"/>
      <c r="J27" s="495"/>
      <c r="K27" s="36"/>
      <c r="L27" s="54"/>
    </row>
    <row r="28" spans="1:12" ht="101.5" customHeight="1">
      <c r="A28" s="54"/>
      <c r="B28" s="270" t="s">
        <v>705</v>
      </c>
      <c r="C28" s="146"/>
      <c r="D28" s="55"/>
      <c r="E28" s="56"/>
      <c r="F28" s="57"/>
      <c r="G28" s="513"/>
      <c r="H28" s="515"/>
      <c r="I28" s="57"/>
      <c r="J28" s="496"/>
      <c r="K28" s="36"/>
      <c r="L28" s="54"/>
    </row>
    <row r="29" spans="1:12" ht="30" customHeight="1">
      <c r="A29" s="54"/>
      <c r="B29" s="165"/>
      <c r="C29" s="47"/>
      <c r="D29" s="55"/>
      <c r="E29" s="56"/>
      <c r="F29" s="57"/>
      <c r="G29" s="36"/>
      <c r="H29" s="87"/>
      <c r="I29" s="57"/>
      <c r="J29" s="199"/>
      <c r="K29" s="36"/>
      <c r="L29" s="54"/>
    </row>
    <row r="30" spans="1:12" ht="30.75" customHeight="1" thickBot="1">
      <c r="A30" s="54"/>
      <c r="B30" s="426" t="s">
        <v>242</v>
      </c>
      <c r="C30" s="426"/>
      <c r="D30" s="55"/>
      <c r="E30" s="56"/>
      <c r="F30" s="57"/>
      <c r="G30" s="447" t="s">
        <v>244</v>
      </c>
      <c r="H30" s="447"/>
      <c r="I30" s="44"/>
      <c r="J30" s="83"/>
      <c r="K30" s="57"/>
      <c r="L30" s="54"/>
    </row>
    <row r="31" spans="1:12" ht="31.5" customHeight="1" thickTop="1">
      <c r="A31" s="54"/>
      <c r="B31" s="8"/>
      <c r="C31" s="8"/>
      <c r="D31" s="55"/>
      <c r="E31" s="56"/>
      <c r="F31" s="57"/>
      <c r="G31" s="57"/>
      <c r="H31" s="57"/>
      <c r="I31" s="57"/>
      <c r="J31" s="57"/>
      <c r="K31" s="57"/>
      <c r="L31" s="54"/>
    </row>
    <row r="32" spans="1:12" ht="31.5" customHeight="1">
      <c r="A32" s="54"/>
      <c r="B32" s="101" t="s">
        <v>540</v>
      </c>
      <c r="C32" s="364"/>
      <c r="D32" s="55"/>
      <c r="E32" s="56"/>
      <c r="F32" s="57"/>
      <c r="G32" s="522" t="s">
        <v>547</v>
      </c>
      <c r="H32" s="522"/>
      <c r="I32" s="522"/>
      <c r="J32" s="522"/>
      <c r="K32" s="36"/>
      <c r="L32" s="54"/>
    </row>
    <row r="33" spans="1:12" ht="31.5" customHeight="1">
      <c r="A33" s="54"/>
      <c r="B33" s="100" t="s">
        <v>541</v>
      </c>
      <c r="C33" s="364"/>
      <c r="D33" s="55"/>
      <c r="E33" s="56"/>
      <c r="F33" s="57"/>
      <c r="G33" s="269" t="s">
        <v>483</v>
      </c>
      <c r="H33" s="292"/>
      <c r="I33" s="57"/>
      <c r="J33" s="282"/>
      <c r="K33" s="36"/>
      <c r="L33" s="54"/>
    </row>
    <row r="34" spans="1:12" ht="43.5" customHeight="1">
      <c r="A34" s="54"/>
      <c r="B34" s="46"/>
      <c r="C34" s="87"/>
      <c r="D34" s="55"/>
      <c r="E34" s="56"/>
      <c r="F34" s="57"/>
      <c r="G34" s="269" t="s">
        <v>460</v>
      </c>
      <c r="H34" s="292"/>
      <c r="I34" s="57"/>
      <c r="J34" s="293"/>
      <c r="K34" s="36"/>
      <c r="L34" s="54"/>
    </row>
    <row r="35" spans="1:12" ht="33" customHeight="1" thickBot="1">
      <c r="A35" s="54"/>
      <c r="B35" s="516" t="s">
        <v>243</v>
      </c>
      <c r="C35" s="516"/>
      <c r="D35" s="55"/>
      <c r="E35" s="56"/>
      <c r="F35" s="57"/>
      <c r="G35" s="269" t="s">
        <v>694</v>
      </c>
      <c r="H35" s="292"/>
      <c r="I35" s="57"/>
      <c r="J35" s="293"/>
      <c r="K35" s="36"/>
      <c r="L35" s="54"/>
    </row>
    <row r="36" spans="1:12" ht="22" customHeight="1" thickTop="1">
      <c r="A36" s="54"/>
      <c r="B36" s="8"/>
      <c r="C36" s="8"/>
      <c r="D36" s="55"/>
      <c r="E36" s="56"/>
      <c r="F36" s="57"/>
      <c r="G36" s="269" t="s">
        <v>693</v>
      </c>
      <c r="H36" s="292"/>
      <c r="I36" s="57"/>
      <c r="J36" s="293"/>
      <c r="K36" s="36"/>
      <c r="L36" s="54"/>
    </row>
    <row r="37" spans="1:12" ht="78.650000000000006" customHeight="1">
      <c r="A37" s="54"/>
      <c r="B37" s="285"/>
      <c r="C37" s="287" t="s">
        <v>407</v>
      </c>
      <c r="D37" s="55"/>
      <c r="E37" s="56"/>
      <c r="F37" s="57"/>
      <c r="G37" s="267" t="s">
        <v>692</v>
      </c>
      <c r="H37" s="292"/>
      <c r="I37" s="57"/>
      <c r="J37" s="282"/>
      <c r="K37" s="36"/>
      <c r="L37" s="54"/>
    </row>
    <row r="38" spans="1:12" ht="46" customHeight="1">
      <c r="A38" s="54"/>
      <c r="B38" s="36"/>
      <c r="C38" s="287"/>
      <c r="D38" s="55"/>
      <c r="E38" s="56"/>
      <c r="F38" s="57"/>
      <c r="G38" s="195" t="s">
        <v>480</v>
      </c>
      <c r="H38" s="292"/>
      <c r="I38" s="57"/>
      <c r="J38" s="293"/>
      <c r="K38" s="36"/>
      <c r="L38" s="54"/>
    </row>
    <row r="39" spans="1:12" ht="24" thickBot="1">
      <c r="A39" s="54"/>
      <c r="B39" s="516" t="s">
        <v>247</v>
      </c>
      <c r="C39" s="516"/>
      <c r="D39" s="55"/>
      <c r="E39" s="56"/>
      <c r="F39" s="57"/>
      <c r="G39" s="267" t="s">
        <v>482</v>
      </c>
      <c r="H39" s="292"/>
      <c r="I39" s="57"/>
      <c r="J39" s="293"/>
      <c r="K39" s="57"/>
      <c r="L39" s="54"/>
    </row>
    <row r="40" spans="1:12" ht="70.5" customHeight="1" outlineLevel="1" thickTop="1">
      <c r="A40" s="54"/>
      <c r="B40" s="424" t="s">
        <v>542</v>
      </c>
      <c r="C40" s="424"/>
      <c r="D40" s="55"/>
      <c r="E40" s="56"/>
      <c r="F40" s="57"/>
      <c r="G40" s="267" t="s">
        <v>697</v>
      </c>
      <c r="H40" s="292"/>
      <c r="I40" s="57"/>
      <c r="J40" s="293"/>
      <c r="K40" s="138"/>
      <c r="L40" s="54"/>
    </row>
    <row r="41" spans="1:12" ht="58.5" customHeight="1">
      <c r="A41" s="54"/>
      <c r="B41" s="519" t="s">
        <v>696</v>
      </c>
      <c r="C41" s="519"/>
      <c r="D41" s="55"/>
      <c r="E41" s="56"/>
      <c r="F41" s="57"/>
      <c r="G41" s="271" t="s">
        <v>245</v>
      </c>
      <c r="H41" s="292"/>
      <c r="I41" s="57"/>
      <c r="J41" s="293"/>
      <c r="K41" s="138"/>
      <c r="L41" s="54"/>
    </row>
    <row r="42" spans="1:12" ht="27.75" customHeight="1" thickBot="1">
      <c r="A42" s="54"/>
      <c r="B42" s="57"/>
      <c r="C42" s="57"/>
      <c r="D42" s="55"/>
      <c r="E42" s="56"/>
      <c r="F42" s="57"/>
      <c r="G42" s="447" t="s">
        <v>246</v>
      </c>
      <c r="H42" s="447"/>
      <c r="I42" s="44"/>
      <c r="J42" s="83"/>
      <c r="K42" s="8"/>
      <c r="L42" s="54"/>
    </row>
    <row r="43" spans="1:12" ht="39.75" customHeight="1" thickTop="1">
      <c r="A43" s="54"/>
      <c r="B43" s="424" t="s">
        <v>543</v>
      </c>
      <c r="C43" s="424"/>
      <c r="D43" s="55"/>
      <c r="E43" s="56"/>
      <c r="F43" s="57"/>
      <c r="G43" s="177" t="s">
        <v>548</v>
      </c>
      <c r="H43" s="292"/>
      <c r="I43" s="57"/>
      <c r="J43" s="293"/>
      <c r="K43" s="47"/>
      <c r="L43" s="54"/>
    </row>
    <row r="44" spans="1:12" ht="44.25" customHeight="1" thickBot="1">
      <c r="A44" s="54"/>
      <c r="B44" s="518" t="s">
        <v>713</v>
      </c>
      <c r="C44" s="518"/>
      <c r="D44" s="55"/>
      <c r="E44" s="56"/>
      <c r="F44" s="57"/>
      <c r="G44" s="447" t="s">
        <v>549</v>
      </c>
      <c r="H44" s="447"/>
      <c r="I44" s="447"/>
      <c r="J44" s="447"/>
      <c r="K44" s="36"/>
      <c r="L44" s="54"/>
    </row>
    <row r="45" spans="1:12" ht="42.65" customHeight="1" thickTop="1">
      <c r="A45" s="54"/>
      <c r="B45" s="518"/>
      <c r="C45" s="518"/>
      <c r="D45" s="55"/>
      <c r="E45" s="56"/>
      <c r="F45" s="57"/>
      <c r="G45" s="525"/>
      <c r="H45" s="525"/>
      <c r="I45" s="525"/>
      <c r="J45" s="526"/>
      <c r="K45" s="87"/>
      <c r="L45" s="54"/>
    </row>
    <row r="46" spans="1:12" ht="154" customHeight="1">
      <c r="A46" s="54"/>
      <c r="B46" s="148"/>
      <c r="C46" s="75" t="s">
        <v>418</v>
      </c>
      <c r="D46" s="55"/>
      <c r="E46" s="56"/>
      <c r="F46" s="57"/>
      <c r="G46" s="527"/>
      <c r="H46" s="527"/>
      <c r="I46" s="527"/>
      <c r="J46" s="528"/>
      <c r="K46" s="87"/>
      <c r="L46" s="54"/>
    </row>
    <row r="47" spans="1:12" ht="27" customHeight="1" thickBot="1">
      <c r="A47" s="54"/>
      <c r="B47" s="57"/>
      <c r="C47" s="57"/>
      <c r="D47" s="55"/>
      <c r="E47" s="56"/>
      <c r="F47" s="57"/>
      <c r="G47" s="447" t="s">
        <v>550</v>
      </c>
      <c r="H47" s="447"/>
      <c r="I47" s="447"/>
      <c r="J47" s="447"/>
      <c r="K47" s="87"/>
      <c r="L47" s="54"/>
    </row>
    <row r="48" spans="1:12" ht="39.75" customHeight="1" thickTop="1">
      <c r="A48" s="54"/>
      <c r="B48" s="57"/>
      <c r="C48" s="57"/>
      <c r="D48" s="55"/>
      <c r="E48" s="56"/>
      <c r="F48" s="57"/>
      <c r="G48" s="523"/>
      <c r="H48" s="524"/>
      <c r="I48" s="57"/>
      <c r="J48" s="57"/>
      <c r="K48" s="87"/>
      <c r="L48" s="54"/>
    </row>
    <row r="49" spans="1:12">
      <c r="A49" s="54"/>
      <c r="B49" s="57"/>
      <c r="C49" s="57"/>
      <c r="D49" s="55"/>
      <c r="E49" s="56"/>
      <c r="F49" s="57"/>
      <c r="G49" s="520" t="s">
        <v>382</v>
      </c>
      <c r="H49" s="521"/>
      <c r="I49" s="57"/>
      <c r="J49" s="57"/>
      <c r="K49" s="87"/>
      <c r="L49" s="54"/>
    </row>
    <row r="50" spans="1:12">
      <c r="A50" s="54"/>
      <c r="B50" s="57"/>
      <c r="C50" s="57"/>
      <c r="D50" s="55"/>
      <c r="E50" s="56"/>
      <c r="F50" s="57"/>
      <c r="G50" s="197" t="s">
        <v>383</v>
      </c>
      <c r="H50" s="292"/>
      <c r="I50" s="57"/>
      <c r="J50" s="57"/>
      <c r="K50" s="57"/>
      <c r="L50" s="54"/>
    </row>
    <row r="51" spans="1:12">
      <c r="A51" s="54"/>
      <c r="B51" s="57"/>
      <c r="C51" s="57"/>
      <c r="D51" s="55"/>
      <c r="E51" s="56"/>
      <c r="F51" s="57"/>
      <c r="G51" s="197" t="s">
        <v>826</v>
      </c>
      <c r="H51" s="292"/>
      <c r="I51" s="57"/>
      <c r="J51" s="57"/>
      <c r="K51" s="57"/>
      <c r="L51" s="54"/>
    </row>
    <row r="52" spans="1:12">
      <c r="A52" s="54"/>
      <c r="B52" s="57"/>
      <c r="C52" s="57"/>
      <c r="D52" s="55"/>
      <c r="E52" s="56"/>
      <c r="F52" s="57"/>
      <c r="G52" s="196" t="s">
        <v>827</v>
      </c>
      <c r="H52" s="292"/>
      <c r="I52" s="57"/>
      <c r="J52" s="57"/>
      <c r="K52" s="57"/>
      <c r="L52" s="54"/>
    </row>
    <row r="53" spans="1:12">
      <c r="A53" s="54"/>
      <c r="B53" s="57"/>
      <c r="C53" s="57"/>
      <c r="D53" s="55"/>
      <c r="E53" s="56"/>
      <c r="F53" s="57"/>
      <c r="G53" s="197" t="s">
        <v>828</v>
      </c>
      <c r="H53" s="292"/>
      <c r="I53" s="57"/>
      <c r="J53" s="57"/>
      <c r="K53" s="57"/>
      <c r="L53" s="54"/>
    </row>
    <row r="54" spans="1:12" ht="20.25" customHeight="1">
      <c r="A54" s="54"/>
      <c r="B54" s="57"/>
      <c r="C54" s="57"/>
      <c r="D54" s="55"/>
      <c r="E54" s="56"/>
      <c r="F54" s="57"/>
      <c r="G54" s="198" t="s">
        <v>384</v>
      </c>
      <c r="H54" s="292"/>
      <c r="I54" s="57"/>
      <c r="J54" s="57"/>
      <c r="K54" s="57"/>
      <c r="L54" s="54"/>
    </row>
    <row r="55" spans="1:12" ht="21.75" customHeight="1">
      <c r="A55" s="54"/>
      <c r="B55" s="57"/>
      <c r="C55" s="57"/>
      <c r="D55" s="55"/>
      <c r="E55" s="56"/>
      <c r="F55" s="57"/>
      <c r="G55" s="178" t="s">
        <v>417</v>
      </c>
      <c r="H55" s="347"/>
      <c r="I55" s="57"/>
      <c r="J55" s="57"/>
      <c r="K55" s="57"/>
      <c r="L55" s="54"/>
    </row>
    <row r="56" spans="1:12">
      <c r="A56" s="54"/>
      <c r="B56" s="57"/>
      <c r="C56" s="57"/>
      <c r="D56" s="55"/>
      <c r="E56" s="56"/>
      <c r="F56" s="57"/>
      <c r="G56" s="57"/>
      <c r="H56" s="57"/>
      <c r="I56" s="57"/>
      <c r="J56" s="57"/>
      <c r="K56" s="57"/>
      <c r="L56" s="54"/>
    </row>
  </sheetData>
  <sheetProtection algorithmName="SHA-512" hashValue="bFYWYz02Sy+x2G6HqKrTDkT20vtYrUkHOtTjENUsnS0YHWx/QRxRO9vef0IUxcBC3K4Tv94EFuF1WiOWIYyoyg==" saltValue="WQpinpu8LbyefnIPnyYNBA==" spinCount="100000" sheet="1" formatRows="0" selectLockedCells="1"/>
  <mergeCells count="37">
    <mergeCell ref="G49:H49"/>
    <mergeCell ref="G32:J32"/>
    <mergeCell ref="G44:J44"/>
    <mergeCell ref="G47:J47"/>
    <mergeCell ref="G48:H48"/>
    <mergeCell ref="G45:J46"/>
    <mergeCell ref="G42:H42"/>
    <mergeCell ref="G30:H30"/>
    <mergeCell ref="B41:C41"/>
    <mergeCell ref="B39:C39"/>
    <mergeCell ref="B40:C40"/>
    <mergeCell ref="B43:C43"/>
    <mergeCell ref="B35:C35"/>
    <mergeCell ref="B19:C19"/>
    <mergeCell ref="B21:B25"/>
    <mergeCell ref="B44:C45"/>
    <mergeCell ref="B1:C1"/>
    <mergeCell ref="B2:C2"/>
    <mergeCell ref="B8:C8"/>
    <mergeCell ref="B30:C30"/>
    <mergeCell ref="B13:C13"/>
    <mergeCell ref="J27:J28"/>
    <mergeCell ref="J3:J5"/>
    <mergeCell ref="G11:J12"/>
    <mergeCell ref="H18:H19"/>
    <mergeCell ref="J18:J19"/>
    <mergeCell ref="G3:G5"/>
    <mergeCell ref="G6:G10"/>
    <mergeCell ref="J6:J10"/>
    <mergeCell ref="H6:H10"/>
    <mergeCell ref="H3:H5"/>
    <mergeCell ref="G27:G28"/>
    <mergeCell ref="H27:H28"/>
    <mergeCell ref="G18:G19"/>
    <mergeCell ref="G26:H26"/>
    <mergeCell ref="G25:H25"/>
    <mergeCell ref="G21:H21"/>
  </mergeCells>
  <dataValidations xWindow="463" yWindow="541" count="6">
    <dataValidation type="list" allowBlank="1" showInputMessage="1" showErrorMessage="1" prompt="Choisir le 1er produit" sqref="C6" xr:uid="{E73E6806-0670-421A-952A-CCA9F7637B41}">
      <formula1>Produits</formula1>
    </dataValidation>
    <dataValidation type="list" allowBlank="1" showInputMessage="1" showErrorMessage="1" prompt="Choisir" sqref="H43 H50:H54 H23:H24 I3:I5 H3:H4 H14:H20 H27 H33:H41" xr:uid="{2EE0503B-C270-47F8-BBF4-5C7D45B916DD}">
      <formula1>OuiNon</formula1>
    </dataValidation>
    <dataValidation type="list" allowBlank="1" showInputMessage="1" showErrorMessage="1" prompt="Choisir" sqref="B37" xr:uid="{0091C36E-5568-4ED0-B2EE-1A435D384817}">
      <formula1>Contrat</formula1>
    </dataValidation>
    <dataValidation type="list" allowBlank="1" showInputMessage="1" showErrorMessage="1" prompt="Choisir" sqref="C21:C25" xr:uid="{A9C288A2-2950-4E17-8089-C19F5D99B55F}">
      <formula1>MRC</formula1>
    </dataValidation>
    <dataValidation allowBlank="1" showInputMessage="1" showErrorMessage="1" sqref="C27" xr:uid="{A318758C-6583-47AD-B6C7-C51487EA6675}"/>
    <dataValidation type="list" allowBlank="1" showInputMessage="1" showErrorMessage="1" sqref="H6:H10" xr:uid="{8FD19410-6C95-46AE-AB93-E1CF6FD70490}">
      <formula1>OuiNon</formula1>
    </dataValidation>
  </dataValidations>
  <printOptions horizontalCentered="1"/>
  <pageMargins left="0.7" right="0.7" top="0.75" bottom="0.75" header="0.3" footer="0.3"/>
  <pageSetup paperSize="5" scale="82"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39" r:id="rId4" name="Check Box 35">
              <controlPr locked="0" defaultSize="0" autoFill="0" autoLine="0" autoPict="0" altText="">
                <anchor moveWithCells="1">
                  <from>
                    <xdr:col>1</xdr:col>
                    <xdr:colOff>717550</xdr:colOff>
                    <xdr:row>45</xdr:row>
                    <xdr:rowOff>12700</xdr:rowOff>
                  </from>
                  <to>
                    <xdr:col>1</xdr:col>
                    <xdr:colOff>908050</xdr:colOff>
                    <xdr:row>45</xdr:row>
                    <xdr:rowOff>342900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63" yWindow="541" count="4">
        <x14:dataValidation type="list" allowBlank="1" showInputMessage="1" showErrorMessage="1" prompt="Choisir" xr:uid="{7F8C4BD4-7D5B-4443-82D4-8ACCEB3A1F48}">
          <x14:formula1>
            <xm:f>'Menu déroulant'!$W$2:$W$3</xm:f>
          </x14:formula1>
          <xm:sqref>C15</xm:sqref>
        </x14:dataValidation>
        <x14:dataValidation type="list" allowBlank="1" showInputMessage="1" showErrorMessage="1" prompt="Choisir" xr:uid="{BCD43B82-4E99-4097-8A1F-C3E88BDAE2D8}">
          <x14:formula1>
            <xm:f>'Menu déroulant'!$V$2:$V$4</xm:f>
          </x14:formula1>
          <xm:sqref>C16</xm:sqref>
        </x14:dataValidation>
        <x14:dataValidation type="list" allowBlank="1" showInputMessage="1" showErrorMessage="1" prompt="Choisir" xr:uid="{532125C2-157D-49D2-8325-89366580E663}">
          <x14:formula1>
            <xm:f>'Menu déroulant'!$BD$2:$BD$5</xm:f>
          </x14:formula1>
          <xm:sqref>C17</xm:sqref>
        </x14:dataValidation>
        <x14:dataValidation type="list" allowBlank="1" showInputMessage="1" showErrorMessage="1" xr:uid="{90D261E5-29B9-4997-BF18-C5298F162BC6}">
          <x14:formula1>
            <xm:f>'Menu déroulant'!$U$2:$U$94</xm:f>
          </x14:formula1>
          <xm:sqref>C11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63"/>
  <sheetViews>
    <sheetView showGridLines="0" zoomScaleNormal="100" workbookViewId="0">
      <selection activeCell="B4" sqref="B4:C4"/>
    </sheetView>
  </sheetViews>
  <sheetFormatPr baseColWidth="10" defaultColWidth="11.453125" defaultRowHeight="23.5" outlineLevelCol="1"/>
  <cols>
    <col min="1" max="1" width="1.1796875" customWidth="1"/>
    <col min="2" max="2" width="35.453125" customWidth="1"/>
    <col min="3" max="3" width="22.54296875" customWidth="1"/>
    <col min="4" max="4" width="32.81640625" customWidth="1"/>
    <col min="5" max="5" width="17.81640625" customWidth="1"/>
    <col min="6" max="6" width="18.81640625" customWidth="1"/>
    <col min="7" max="7" width="1.54296875" style="21" customWidth="1"/>
    <col min="8" max="8" width="1.1796875" customWidth="1"/>
    <col min="9" max="9" width="1.54296875" style="239" hidden="1" customWidth="1" outlineLevel="1"/>
    <col min="10" max="10" width="49.81640625" hidden="1" customWidth="1" outlineLevel="1"/>
    <col min="11" max="11" width="20" hidden="1" customWidth="1" outlineLevel="1"/>
    <col min="12" max="13" width="16.453125" hidden="1" customWidth="1" outlineLevel="1"/>
    <col min="14" max="14" width="24.54296875" hidden="1" customWidth="1" outlineLevel="1"/>
    <col min="15" max="15" width="1.54296875" hidden="1" customWidth="1" outlineLevel="1"/>
    <col min="16" max="16" width="1.1796875" style="212" hidden="1" customWidth="1" outlineLevel="1"/>
    <col min="17" max="17" width="11.453125" hidden="1" customWidth="1" outlineLevel="1"/>
    <col min="18" max="18" width="11.453125" collapsed="1"/>
  </cols>
  <sheetData>
    <row r="1" spans="1:16" ht="52.5" customHeight="1" thickBot="1">
      <c r="A1" s="52"/>
      <c r="B1" s="531" t="s">
        <v>818</v>
      </c>
      <c r="C1" s="532"/>
      <c r="D1" s="532"/>
      <c r="E1" s="532"/>
      <c r="F1" s="532"/>
      <c r="G1" s="272"/>
      <c r="H1" s="255"/>
      <c r="I1" s="275"/>
      <c r="J1" s="529" t="s">
        <v>554</v>
      </c>
      <c r="K1" s="529"/>
      <c r="L1" s="529"/>
      <c r="M1" s="529"/>
      <c r="N1" s="529"/>
      <c r="O1" s="7"/>
      <c r="P1" s="243"/>
    </row>
    <row r="2" spans="1:16" ht="28.5" customHeight="1" thickTop="1" thickBot="1">
      <c r="A2" s="52"/>
      <c r="B2" s="533" t="s">
        <v>551</v>
      </c>
      <c r="C2" s="533"/>
      <c r="D2" s="533"/>
      <c r="E2" s="533"/>
      <c r="F2" s="533"/>
      <c r="G2" s="15"/>
      <c r="H2" s="52"/>
      <c r="I2" s="213"/>
      <c r="J2" s="530" t="s">
        <v>555</v>
      </c>
      <c r="K2" s="530"/>
      <c r="L2" s="530"/>
      <c r="M2" s="530"/>
      <c r="N2" s="530"/>
      <c r="O2" s="7"/>
      <c r="P2" s="243"/>
    </row>
    <row r="3" spans="1:16" ht="48.75" customHeight="1" thickTop="1">
      <c r="A3" s="52"/>
      <c r="B3" s="542" t="s">
        <v>691</v>
      </c>
      <c r="C3" s="542"/>
      <c r="D3" s="542" t="s">
        <v>268</v>
      </c>
      <c r="E3" s="542"/>
      <c r="F3" s="140" t="s">
        <v>269</v>
      </c>
      <c r="G3" s="15"/>
      <c r="H3" s="52"/>
      <c r="I3" s="213"/>
      <c r="J3" s="543" t="s">
        <v>270</v>
      </c>
      <c r="K3" s="543"/>
      <c r="L3" s="543"/>
      <c r="M3" s="214" t="s">
        <v>271</v>
      </c>
      <c r="N3" s="215" t="s">
        <v>272</v>
      </c>
      <c r="O3" s="7"/>
      <c r="P3" s="243"/>
    </row>
    <row r="4" spans="1:16">
      <c r="A4" s="52"/>
      <c r="B4" s="537"/>
      <c r="C4" s="537"/>
      <c r="D4" s="538"/>
      <c r="E4" s="538"/>
      <c r="F4" s="206"/>
      <c r="G4" s="15"/>
      <c r="H4" s="52"/>
      <c r="I4" s="213"/>
      <c r="J4" s="544">
        <f>B4</f>
        <v>0</v>
      </c>
      <c r="K4" s="545"/>
      <c r="L4" s="546"/>
      <c r="M4" s="294"/>
      <c r="N4" s="295"/>
      <c r="O4" s="7"/>
      <c r="P4" s="243"/>
    </row>
    <row r="5" spans="1:16">
      <c r="A5" s="52"/>
      <c r="B5" s="539"/>
      <c r="C5" s="539"/>
      <c r="D5" s="540"/>
      <c r="E5" s="540"/>
      <c r="F5" s="207"/>
      <c r="G5" s="15"/>
      <c r="H5" s="52"/>
      <c r="I5" s="213"/>
      <c r="J5" s="534">
        <f t="shared" ref="J5:J11" si="0">B5</f>
        <v>0</v>
      </c>
      <c r="K5" s="535"/>
      <c r="L5" s="536"/>
      <c r="M5" s="296"/>
      <c r="N5" s="297"/>
      <c r="O5" s="7"/>
      <c r="P5" s="243"/>
    </row>
    <row r="6" spans="1:16">
      <c r="A6" s="52"/>
      <c r="B6" s="539"/>
      <c r="C6" s="539"/>
      <c r="D6" s="540"/>
      <c r="E6" s="540"/>
      <c r="F6" s="207"/>
      <c r="G6" s="15"/>
      <c r="H6" s="52"/>
      <c r="I6" s="213"/>
      <c r="J6" s="534">
        <f t="shared" si="0"/>
        <v>0</v>
      </c>
      <c r="K6" s="535"/>
      <c r="L6" s="536"/>
      <c r="M6" s="296"/>
      <c r="N6" s="297"/>
      <c r="O6" s="7"/>
      <c r="P6" s="243"/>
    </row>
    <row r="7" spans="1:16" ht="33" customHeight="1">
      <c r="A7" s="52"/>
      <c r="B7" s="539"/>
      <c r="C7" s="539"/>
      <c r="D7" s="540"/>
      <c r="E7" s="540"/>
      <c r="F7" s="207"/>
      <c r="G7" s="15"/>
      <c r="H7" s="52"/>
      <c r="I7" s="213"/>
      <c r="J7" s="534">
        <f t="shared" si="0"/>
        <v>0</v>
      </c>
      <c r="K7" s="535"/>
      <c r="L7" s="536"/>
      <c r="M7" s="296"/>
      <c r="N7" s="297"/>
      <c r="O7" s="7"/>
      <c r="P7" s="243"/>
    </row>
    <row r="8" spans="1:16" ht="24.75" customHeight="1">
      <c r="A8" s="52"/>
      <c r="B8" s="539"/>
      <c r="C8" s="539"/>
      <c r="D8" s="547"/>
      <c r="E8" s="548"/>
      <c r="F8" s="207"/>
      <c r="G8" s="15"/>
      <c r="H8" s="52"/>
      <c r="I8" s="213"/>
      <c r="J8" s="534">
        <f t="shared" si="0"/>
        <v>0</v>
      </c>
      <c r="K8" s="535"/>
      <c r="L8" s="536"/>
      <c r="M8" s="296"/>
      <c r="N8" s="297"/>
      <c r="O8" s="7"/>
      <c r="P8" s="243"/>
    </row>
    <row r="9" spans="1:16" ht="26.25" customHeight="1">
      <c r="A9" s="52"/>
      <c r="B9" s="539"/>
      <c r="C9" s="539"/>
      <c r="D9" s="540"/>
      <c r="E9" s="540"/>
      <c r="F9" s="207"/>
      <c r="G9" s="15"/>
      <c r="H9" s="52"/>
      <c r="I9" s="213"/>
      <c r="J9" s="534">
        <f t="shared" si="0"/>
        <v>0</v>
      </c>
      <c r="K9" s="535"/>
      <c r="L9" s="536"/>
      <c r="M9" s="296"/>
      <c r="N9" s="297"/>
      <c r="O9" s="7"/>
      <c r="P9" s="243"/>
    </row>
    <row r="10" spans="1:16">
      <c r="A10" s="52"/>
      <c r="B10" s="539"/>
      <c r="C10" s="539"/>
      <c r="D10" s="540"/>
      <c r="E10" s="540"/>
      <c r="F10" s="207"/>
      <c r="G10" s="15"/>
      <c r="H10" s="52"/>
      <c r="I10" s="213"/>
      <c r="J10" s="534">
        <f t="shared" si="0"/>
        <v>0</v>
      </c>
      <c r="K10" s="535"/>
      <c r="L10" s="536"/>
      <c r="M10" s="296"/>
      <c r="N10" s="297"/>
      <c r="O10" s="7"/>
      <c r="P10" s="243"/>
    </row>
    <row r="11" spans="1:16" ht="29.25" customHeight="1">
      <c r="A11" s="52"/>
      <c r="B11" s="541"/>
      <c r="C11" s="541"/>
      <c r="D11" s="549"/>
      <c r="E11" s="550"/>
      <c r="F11" s="208"/>
      <c r="G11" s="15"/>
      <c r="H11" s="52"/>
      <c r="I11" s="213"/>
      <c r="J11" s="534">
        <f t="shared" si="0"/>
        <v>0</v>
      </c>
      <c r="K11" s="535"/>
      <c r="L11" s="536"/>
      <c r="M11" s="296"/>
      <c r="N11" s="297"/>
      <c r="O11" s="7"/>
      <c r="P11" s="243"/>
    </row>
    <row r="12" spans="1:16" ht="24" thickBot="1">
      <c r="A12" s="52"/>
      <c r="B12" s="24" t="s">
        <v>273</v>
      </c>
      <c r="C12" s="24"/>
      <c r="D12" s="25"/>
      <c r="E12" s="25"/>
      <c r="F12" s="26">
        <f>SUM(F4:F11)</f>
        <v>0</v>
      </c>
      <c r="G12" s="15"/>
      <c r="H12" s="52"/>
      <c r="I12" s="213"/>
      <c r="J12" s="7"/>
      <c r="K12" s="7"/>
      <c r="L12" s="7"/>
      <c r="M12" s="216">
        <f>SUM(M4:M11)</f>
        <v>0</v>
      </c>
      <c r="N12" s="216">
        <f>SUM(N4:N11)</f>
        <v>0</v>
      </c>
      <c r="O12" s="7"/>
      <c r="P12" s="243"/>
    </row>
    <row r="13" spans="1:16" ht="24" thickTop="1">
      <c r="A13" s="52"/>
      <c r="B13" s="7"/>
      <c r="C13" s="7"/>
      <c r="D13" s="7"/>
      <c r="E13" s="7"/>
      <c r="F13" s="7"/>
      <c r="G13" s="15"/>
      <c r="H13" s="52"/>
      <c r="I13" s="213"/>
      <c r="J13" s="7"/>
      <c r="K13" s="7"/>
      <c r="L13" s="7"/>
      <c r="M13" s="7"/>
      <c r="N13" s="7"/>
      <c r="O13" s="7"/>
      <c r="P13" s="243"/>
    </row>
    <row r="14" spans="1:16" ht="46.5" customHeight="1" thickBot="1">
      <c r="A14" s="52"/>
      <c r="B14" s="426" t="s">
        <v>552</v>
      </c>
      <c r="C14" s="426"/>
      <c r="D14" s="426"/>
      <c r="E14" s="426"/>
      <c r="F14" s="426"/>
      <c r="G14" s="15"/>
      <c r="H14" s="52"/>
      <c r="I14" s="213"/>
      <c r="J14" s="558" t="s">
        <v>556</v>
      </c>
      <c r="K14" s="558"/>
      <c r="L14" s="558"/>
      <c r="M14" s="558"/>
      <c r="N14" s="558"/>
      <c r="O14" s="7"/>
      <c r="P14" s="243"/>
    </row>
    <row r="15" spans="1:16" ht="47.15" customHeight="1" thickTop="1">
      <c r="A15" s="52"/>
      <c r="B15" s="145" t="s">
        <v>277</v>
      </c>
      <c r="C15" s="141" t="s">
        <v>553</v>
      </c>
      <c r="D15" s="142" t="s">
        <v>274</v>
      </c>
      <c r="E15" s="141" t="s">
        <v>275</v>
      </c>
      <c r="F15" s="142" t="s">
        <v>276</v>
      </c>
      <c r="G15" s="15"/>
      <c r="H15" s="52"/>
      <c r="I15" s="213"/>
      <c r="J15" s="217" t="s">
        <v>277</v>
      </c>
      <c r="K15" s="209" t="s">
        <v>278</v>
      </c>
      <c r="L15" s="209" t="s">
        <v>95</v>
      </c>
      <c r="M15" s="218" t="s">
        <v>279</v>
      </c>
      <c r="N15" s="218" t="s">
        <v>280</v>
      </c>
      <c r="O15" s="7"/>
      <c r="P15" s="243"/>
    </row>
    <row r="16" spans="1:16">
      <c r="A16" s="52"/>
      <c r="B16" s="358"/>
      <c r="C16" s="356"/>
      <c r="D16" s="356"/>
      <c r="E16" s="156"/>
      <c r="F16" s="206"/>
      <c r="G16" s="15"/>
      <c r="H16" s="52"/>
      <c r="I16" s="213"/>
      <c r="J16" s="298">
        <f t="shared" ref="J16:J21" si="1">B16</f>
        <v>0</v>
      </c>
      <c r="K16" s="299">
        <f t="shared" ref="K16:K21" si="2">E16</f>
        <v>0</v>
      </c>
      <c r="L16" s="294"/>
      <c r="M16" s="294"/>
      <c r="N16" s="294"/>
      <c r="O16" s="7"/>
      <c r="P16" s="243"/>
    </row>
    <row r="17" spans="1:16">
      <c r="A17" s="52"/>
      <c r="B17" s="359"/>
      <c r="C17" s="357"/>
      <c r="D17" s="357"/>
      <c r="E17" s="157"/>
      <c r="F17" s="207"/>
      <c r="G17" s="15"/>
      <c r="H17" s="52"/>
      <c r="I17" s="213"/>
      <c r="J17" s="300">
        <f t="shared" si="1"/>
        <v>0</v>
      </c>
      <c r="K17" s="301">
        <f t="shared" si="2"/>
        <v>0</v>
      </c>
      <c r="L17" s="296"/>
      <c r="M17" s="296"/>
      <c r="N17" s="296"/>
      <c r="O17" s="7"/>
      <c r="P17" s="243"/>
    </row>
    <row r="18" spans="1:16">
      <c r="A18" s="52"/>
      <c r="B18" s="359"/>
      <c r="C18" s="357"/>
      <c r="D18" s="357"/>
      <c r="E18" s="157"/>
      <c r="F18" s="207"/>
      <c r="G18" s="15"/>
      <c r="H18" s="52"/>
      <c r="I18" s="213"/>
      <c r="J18" s="300">
        <f t="shared" si="1"/>
        <v>0</v>
      </c>
      <c r="K18" s="301">
        <f t="shared" si="2"/>
        <v>0</v>
      </c>
      <c r="L18" s="296"/>
      <c r="M18" s="296"/>
      <c r="N18" s="296"/>
      <c r="O18" s="7"/>
      <c r="P18" s="243"/>
    </row>
    <row r="19" spans="1:16">
      <c r="A19" s="52"/>
      <c r="B19" s="359"/>
      <c r="C19" s="357"/>
      <c r="D19" s="357"/>
      <c r="E19" s="157"/>
      <c r="F19" s="207"/>
      <c r="G19" s="15"/>
      <c r="H19" s="52"/>
      <c r="I19" s="213"/>
      <c r="J19" s="300">
        <f t="shared" si="1"/>
        <v>0</v>
      </c>
      <c r="K19" s="301">
        <f t="shared" si="2"/>
        <v>0</v>
      </c>
      <c r="L19" s="296"/>
      <c r="M19" s="296"/>
      <c r="N19" s="296"/>
      <c r="O19" s="7"/>
      <c r="P19" s="243"/>
    </row>
    <row r="20" spans="1:16">
      <c r="A20" s="52"/>
      <c r="B20" s="359"/>
      <c r="C20" s="357"/>
      <c r="D20" s="357"/>
      <c r="E20" s="157"/>
      <c r="F20" s="207"/>
      <c r="G20" s="15"/>
      <c r="H20" s="52"/>
      <c r="I20" s="213"/>
      <c r="J20" s="300">
        <f t="shared" si="1"/>
        <v>0</v>
      </c>
      <c r="K20" s="301">
        <f t="shared" si="2"/>
        <v>0</v>
      </c>
      <c r="L20" s="296"/>
      <c r="M20" s="296"/>
      <c r="N20" s="296"/>
      <c r="O20" s="7"/>
      <c r="P20" s="243"/>
    </row>
    <row r="21" spans="1:16">
      <c r="A21" s="52"/>
      <c r="B21" s="359"/>
      <c r="C21" s="357"/>
      <c r="D21" s="357"/>
      <c r="E21" s="157"/>
      <c r="F21" s="207"/>
      <c r="G21" s="15"/>
      <c r="H21" s="52"/>
      <c r="I21" s="213"/>
      <c r="J21" s="300">
        <f t="shared" si="1"/>
        <v>0</v>
      </c>
      <c r="K21" s="301">
        <f t="shared" si="2"/>
        <v>0</v>
      </c>
      <c r="L21" s="296"/>
      <c r="M21" s="296"/>
      <c r="N21" s="296"/>
      <c r="O21" s="7"/>
      <c r="P21" s="243"/>
    </row>
    <row r="22" spans="1:16">
      <c r="A22" s="52"/>
      <c r="B22" s="27" t="s">
        <v>281</v>
      </c>
      <c r="C22" s="41"/>
      <c r="D22" s="28" t="s">
        <v>90</v>
      </c>
      <c r="E22" s="28" t="s">
        <v>44</v>
      </c>
      <c r="F22" s="208"/>
      <c r="G22" s="15"/>
      <c r="H22" s="52"/>
      <c r="I22" s="213"/>
      <c r="J22" s="219" t="s">
        <v>282</v>
      </c>
      <c r="K22" s="220"/>
      <c r="L22" s="221"/>
      <c r="M22" s="302"/>
      <c r="N22" s="221"/>
      <c r="O22" s="7"/>
      <c r="P22" s="243"/>
    </row>
    <row r="23" spans="1:16" ht="24" thickBot="1">
      <c r="A23" s="52"/>
      <c r="B23" s="24" t="s">
        <v>264</v>
      </c>
      <c r="C23" s="24"/>
      <c r="D23" s="29"/>
      <c r="E23" s="7"/>
      <c r="F23" s="26">
        <f>SUM(F16:F22)</f>
        <v>0</v>
      </c>
      <c r="G23" s="15"/>
      <c r="H23" s="52"/>
      <c r="I23" s="213"/>
      <c r="J23" s="222" t="s">
        <v>264</v>
      </c>
      <c r="K23" s="222"/>
      <c r="L23" s="223">
        <f>SUM(L16:L22)</f>
        <v>0</v>
      </c>
      <c r="M23" s="223">
        <f>SUM(M16:M22)</f>
        <v>0</v>
      </c>
      <c r="N23" s="223">
        <f>SUM(N16:N22)</f>
        <v>0</v>
      </c>
      <c r="O23" s="7"/>
      <c r="P23" s="243"/>
    </row>
    <row r="24" spans="1:16" ht="24" thickTop="1">
      <c r="A24" s="52"/>
      <c r="B24" s="29"/>
      <c r="C24" s="29"/>
      <c r="D24" s="29"/>
      <c r="E24" s="7"/>
      <c r="F24" s="30"/>
      <c r="G24" s="15"/>
      <c r="H24" s="52"/>
      <c r="I24" s="213"/>
      <c r="J24" s="7"/>
      <c r="K24" s="7"/>
      <c r="L24" s="7"/>
      <c r="M24" s="7"/>
      <c r="N24" s="7"/>
      <c r="O24" s="7"/>
      <c r="P24" s="243"/>
    </row>
    <row r="25" spans="1:16" ht="32.25" customHeight="1" thickBot="1">
      <c r="A25" s="52"/>
      <c r="B25" s="426" t="s">
        <v>283</v>
      </c>
      <c r="C25" s="426"/>
      <c r="D25" s="426"/>
      <c r="E25" s="426"/>
      <c r="F25" s="426"/>
      <c r="G25" s="15"/>
      <c r="H25" s="52"/>
      <c r="I25" s="213"/>
      <c r="J25" s="552" t="s">
        <v>284</v>
      </c>
      <c r="K25" s="552"/>
      <c r="L25" s="552"/>
      <c r="M25" s="552"/>
      <c r="N25" s="552"/>
      <c r="O25" s="7"/>
      <c r="P25" s="243"/>
    </row>
    <row r="26" spans="1:16" ht="32.25" customHeight="1" thickTop="1">
      <c r="A26" s="52"/>
      <c r="B26" s="8"/>
      <c r="C26" s="8"/>
      <c r="D26" s="8"/>
      <c r="E26" s="8"/>
      <c r="F26" s="8"/>
      <c r="G26" s="15"/>
      <c r="H26" s="52"/>
      <c r="I26" s="213"/>
      <c r="J26" s="224"/>
      <c r="K26" s="224"/>
      <c r="L26" s="224"/>
      <c r="M26" s="224"/>
      <c r="N26" s="224"/>
      <c r="O26" s="7"/>
      <c r="P26" s="243"/>
    </row>
    <row r="27" spans="1:16" ht="32.25" customHeight="1">
      <c r="A27" s="52"/>
      <c r="B27" s="557"/>
      <c r="C27" s="557"/>
      <c r="D27" s="557"/>
      <c r="E27" s="557"/>
      <c r="F27" s="557"/>
      <c r="G27" s="15"/>
      <c r="H27" s="52"/>
      <c r="I27" s="213"/>
      <c r="J27" s="225" t="s">
        <v>285</v>
      </c>
      <c r="K27" s="225"/>
      <c r="L27" s="361">
        <v>75000</v>
      </c>
      <c r="M27" s="224"/>
      <c r="N27" s="224"/>
      <c r="O27" s="7"/>
      <c r="P27" s="243"/>
    </row>
    <row r="28" spans="1:16" ht="24" customHeight="1">
      <c r="A28" s="52"/>
      <c r="B28" s="557"/>
      <c r="C28" s="557"/>
      <c r="D28" s="557"/>
      <c r="E28" s="557"/>
      <c r="F28" s="557"/>
      <c r="G28" s="15"/>
      <c r="H28" s="52"/>
      <c r="I28" s="213"/>
      <c r="J28" s="225" t="s">
        <v>428</v>
      </c>
      <c r="K28" s="225"/>
      <c r="L28" s="362">
        <v>0.2</v>
      </c>
      <c r="M28" s="224"/>
      <c r="N28" s="224"/>
      <c r="O28" s="7"/>
      <c r="P28" s="243"/>
    </row>
    <row r="29" spans="1:16">
      <c r="A29" s="52"/>
      <c r="B29" s="557"/>
      <c r="C29" s="557"/>
      <c r="D29" s="557"/>
      <c r="E29" s="557"/>
      <c r="F29" s="557"/>
      <c r="G29" s="15"/>
      <c r="H29" s="52"/>
      <c r="I29" s="213"/>
      <c r="J29" s="225" t="s">
        <v>286</v>
      </c>
      <c r="K29" s="225"/>
      <c r="L29" s="360">
        <v>50000</v>
      </c>
      <c r="M29" s="7"/>
      <c r="N29" s="7"/>
      <c r="O29" s="7"/>
      <c r="P29" s="243"/>
    </row>
    <row r="30" spans="1:16">
      <c r="A30" s="52"/>
      <c r="B30" s="557"/>
      <c r="C30" s="557"/>
      <c r="D30" s="557"/>
      <c r="E30" s="557"/>
      <c r="F30" s="557"/>
      <c r="G30" s="15"/>
      <c r="H30" s="52"/>
      <c r="I30" s="213"/>
      <c r="J30" s="226"/>
      <c r="K30" s="226"/>
      <c r="L30" s="227"/>
      <c r="M30" s="7"/>
      <c r="N30" s="7"/>
      <c r="O30" s="7"/>
      <c r="P30" s="243"/>
    </row>
    <row r="31" spans="1:16">
      <c r="A31" s="52"/>
      <c r="B31" s="557"/>
      <c r="C31" s="557"/>
      <c r="D31" s="557"/>
      <c r="E31" s="557"/>
      <c r="F31" s="557"/>
      <c r="G31" s="15"/>
      <c r="H31" s="52"/>
      <c r="I31" s="213"/>
      <c r="J31" s="57" t="s">
        <v>557</v>
      </c>
      <c r="K31" s="57"/>
      <c r="L31" s="228">
        <f>M12+N12</f>
        <v>0</v>
      </c>
      <c r="M31" s="553"/>
      <c r="N31" s="554"/>
      <c r="O31" s="7"/>
      <c r="P31" s="243"/>
    </row>
    <row r="32" spans="1:16">
      <c r="A32" s="52"/>
      <c r="B32" s="557"/>
      <c r="C32" s="557"/>
      <c r="D32" s="557"/>
      <c r="E32" s="557"/>
      <c r="F32" s="557"/>
      <c r="G32" s="15"/>
      <c r="H32" s="52"/>
      <c r="I32" s="213"/>
      <c r="J32" s="57" t="s">
        <v>558</v>
      </c>
      <c r="K32" s="57"/>
      <c r="L32" s="228">
        <f>N12</f>
        <v>0</v>
      </c>
      <c r="M32" s="553"/>
      <c r="N32" s="554"/>
      <c r="O32" s="7"/>
      <c r="P32" s="243"/>
    </row>
    <row r="33" spans="1:16">
      <c r="A33" s="52"/>
      <c r="B33" s="557"/>
      <c r="C33" s="557"/>
      <c r="D33" s="557"/>
      <c r="E33" s="557"/>
      <c r="F33" s="557"/>
      <c r="G33" s="15"/>
      <c r="H33" s="52"/>
      <c r="I33" s="213"/>
      <c r="J33" s="57" t="s">
        <v>559</v>
      </c>
      <c r="K33" s="57"/>
      <c r="L33" s="228">
        <f>L23+M23+N23</f>
        <v>0</v>
      </c>
      <c r="M33" s="7"/>
      <c r="N33" s="7"/>
      <c r="O33" s="7"/>
      <c r="P33" s="243"/>
    </row>
    <row r="34" spans="1:16" ht="23.25" customHeight="1">
      <c r="A34" s="52"/>
      <c r="B34" s="557"/>
      <c r="C34" s="557"/>
      <c r="D34" s="557"/>
      <c r="E34" s="557"/>
      <c r="F34" s="557"/>
      <c r="G34" s="15"/>
      <c r="H34" s="52"/>
      <c r="I34" s="213"/>
      <c r="J34" s="57"/>
      <c r="K34" s="57"/>
      <c r="L34" s="229"/>
      <c r="M34" s="12"/>
      <c r="N34" s="12"/>
      <c r="O34" s="7"/>
      <c r="P34" s="243"/>
    </row>
    <row r="35" spans="1:16">
      <c r="A35" s="52"/>
      <c r="B35" s="557"/>
      <c r="C35" s="557"/>
      <c r="D35" s="557"/>
      <c r="E35" s="557"/>
      <c r="F35" s="557"/>
      <c r="G35" s="15"/>
      <c r="H35" s="52"/>
      <c r="I35" s="213"/>
      <c r="J35" s="144" t="s">
        <v>560</v>
      </c>
      <c r="K35" s="226"/>
      <c r="L35" s="230">
        <f>M22</f>
        <v>0</v>
      </c>
      <c r="M35" s="12"/>
      <c r="N35" s="12"/>
      <c r="O35" s="7"/>
      <c r="P35" s="243"/>
    </row>
    <row r="36" spans="1:16">
      <c r="A36" s="52"/>
      <c r="B36" s="557"/>
      <c r="C36" s="557"/>
      <c r="D36" s="557"/>
      <c r="E36" s="557"/>
      <c r="F36" s="557"/>
      <c r="G36" s="15"/>
      <c r="H36" s="52"/>
      <c r="I36" s="213"/>
      <c r="J36" s="144" t="s">
        <v>561</v>
      </c>
      <c r="K36" s="226"/>
      <c r="L36" s="346" t="e">
        <f>L35/N12</f>
        <v>#DIV/0!</v>
      </c>
      <c r="M36" s="30"/>
      <c r="N36" s="30"/>
      <c r="O36" s="7"/>
      <c r="P36" s="243"/>
    </row>
    <row r="37" spans="1:16">
      <c r="A37" s="52"/>
      <c r="B37" s="557"/>
      <c r="C37" s="557"/>
      <c r="D37" s="557"/>
      <c r="E37" s="557"/>
      <c r="F37" s="557"/>
      <c r="G37" s="15"/>
      <c r="H37" s="52"/>
      <c r="I37" s="213"/>
      <c r="J37" s="226"/>
      <c r="K37" s="226"/>
      <c r="L37" s="231"/>
      <c r="M37" s="30"/>
      <c r="N37" s="30"/>
      <c r="O37" s="7"/>
      <c r="P37" s="243"/>
    </row>
    <row r="38" spans="1:16" ht="24" customHeight="1">
      <c r="A38" s="52"/>
      <c r="B38" s="7"/>
      <c r="C38" s="7"/>
      <c r="D38" s="7"/>
      <c r="E38" s="7"/>
      <c r="F38" s="7"/>
      <c r="G38" s="15"/>
      <c r="H38" s="52"/>
      <c r="I38" s="213"/>
      <c r="J38" s="144" t="s">
        <v>287</v>
      </c>
      <c r="K38" s="144"/>
      <c r="L38" s="347"/>
      <c r="M38" s="555" t="s">
        <v>565</v>
      </c>
      <c r="N38" s="555"/>
      <c r="O38" s="24"/>
      <c r="P38" s="243"/>
    </row>
    <row r="39" spans="1:16" ht="20.25" customHeight="1">
      <c r="A39" s="52"/>
      <c r="B39" s="7"/>
      <c r="C39" s="7"/>
      <c r="D39" s="7"/>
      <c r="E39" s="7"/>
      <c r="F39" s="7"/>
      <c r="G39" s="15"/>
      <c r="H39" s="52"/>
      <c r="I39" s="213"/>
      <c r="J39" s="144"/>
      <c r="K39" s="144"/>
      <c r="L39" s="227"/>
      <c r="M39" s="24"/>
      <c r="N39" s="24"/>
      <c r="O39" s="24"/>
      <c r="P39" s="243"/>
    </row>
    <row r="40" spans="1:16" ht="20.25" customHeight="1">
      <c r="A40" s="52"/>
      <c r="B40" s="7"/>
      <c r="C40" s="7"/>
      <c r="D40" s="7"/>
      <c r="E40" s="7"/>
      <c r="F40" s="7"/>
      <c r="G40" s="15"/>
      <c r="H40" s="52"/>
      <c r="I40" s="213"/>
      <c r="J40" s="144" t="s">
        <v>562</v>
      </c>
      <c r="K40" s="144"/>
      <c r="L40" s="346" t="e">
        <f>L23/L31</f>
        <v>#DIV/0!</v>
      </c>
      <c r="M40" s="24"/>
      <c r="N40" s="24"/>
      <c r="O40" s="24"/>
      <c r="P40" s="243"/>
    </row>
    <row r="41" spans="1:16" ht="20.25" customHeight="1">
      <c r="A41" s="52"/>
      <c r="B41" s="7"/>
      <c r="C41" s="7"/>
      <c r="D41" s="7"/>
      <c r="E41" s="7"/>
      <c r="F41" s="7"/>
      <c r="G41" s="15"/>
      <c r="H41" s="52"/>
      <c r="I41" s="213"/>
      <c r="J41" s="144"/>
      <c r="K41" s="144"/>
      <c r="L41" s="231"/>
      <c r="M41" s="24"/>
      <c r="N41" s="24"/>
      <c r="O41" s="24"/>
      <c r="P41" s="243"/>
    </row>
    <row r="42" spans="1:16" ht="32.15" customHeight="1">
      <c r="A42" s="52"/>
      <c r="B42" s="7"/>
      <c r="C42" s="7"/>
      <c r="D42" s="7"/>
      <c r="E42" s="7"/>
      <c r="F42" s="7"/>
      <c r="G42" s="15"/>
      <c r="H42" s="52"/>
      <c r="I42" s="213"/>
      <c r="J42" s="232" t="s">
        <v>288</v>
      </c>
      <c r="K42" s="232"/>
      <c r="L42" s="347"/>
      <c r="M42" s="555" t="s">
        <v>565</v>
      </c>
      <c r="N42" s="555"/>
      <c r="O42" s="24"/>
      <c r="P42" s="243"/>
    </row>
    <row r="43" spans="1:16" ht="20.25" customHeight="1">
      <c r="A43" s="52"/>
      <c r="B43" s="7"/>
      <c r="C43" s="7"/>
      <c r="D43" s="7"/>
      <c r="E43" s="7"/>
      <c r="F43" s="7"/>
      <c r="G43" s="15"/>
      <c r="H43" s="52"/>
      <c r="I43" s="213"/>
      <c r="J43" s="232"/>
      <c r="K43" s="232"/>
      <c r="L43" s="57"/>
      <c r="M43" s="283"/>
      <c r="N43" s="283"/>
      <c r="O43" s="24"/>
      <c r="P43" s="243"/>
    </row>
    <row r="44" spans="1:16" ht="20.25" customHeight="1">
      <c r="A44" s="52"/>
      <c r="B44" s="7"/>
      <c r="C44" s="7"/>
      <c r="D44" s="7"/>
      <c r="E44" s="7"/>
      <c r="F44" s="7"/>
      <c r="G44" s="15"/>
      <c r="H44" s="52"/>
      <c r="I44" s="213"/>
      <c r="J44" s="232"/>
      <c r="K44" s="232"/>
      <c r="L44" s="57"/>
      <c r="M44" s="283"/>
      <c r="N44" s="283"/>
      <c r="O44" s="24"/>
      <c r="P44" s="243"/>
    </row>
    <row r="45" spans="1:16" ht="28.5" customHeight="1">
      <c r="A45" s="52"/>
      <c r="B45" s="7"/>
      <c r="C45" s="7"/>
      <c r="D45" s="7"/>
      <c r="E45" s="7"/>
      <c r="F45" s="7"/>
      <c r="G45" s="15"/>
      <c r="H45" s="52"/>
      <c r="I45" s="213"/>
      <c r="J45" s="232"/>
      <c r="K45" s="232"/>
      <c r="L45" s="57"/>
      <c r="M45" s="283"/>
      <c r="N45" s="283"/>
      <c r="O45" s="24"/>
      <c r="P45" s="243"/>
    </row>
    <row r="46" spans="1:16" ht="28.5" customHeight="1">
      <c r="A46" s="52"/>
      <c r="B46" s="7"/>
      <c r="C46" s="7"/>
      <c r="D46" s="7"/>
      <c r="E46" s="7"/>
      <c r="F46" s="7"/>
      <c r="G46" s="15"/>
      <c r="H46" s="52"/>
      <c r="I46" s="213"/>
      <c r="J46" s="232"/>
      <c r="K46" s="232"/>
      <c r="L46" s="57"/>
      <c r="M46" s="283"/>
      <c r="N46" s="283"/>
      <c r="O46" s="24"/>
      <c r="P46" s="243"/>
    </row>
    <row r="47" spans="1:16">
      <c r="A47" s="52"/>
      <c r="B47" s="31"/>
      <c r="C47" s="31"/>
      <c r="D47" s="12"/>
      <c r="E47" s="7"/>
      <c r="F47" s="30"/>
      <c r="G47" s="15"/>
      <c r="H47" s="52"/>
      <c r="I47" s="213"/>
      <c r="J47" s="232"/>
      <c r="K47" s="232"/>
      <c r="L47" s="232"/>
      <c r="M47" s="233"/>
      <c r="N47" s="233"/>
      <c r="O47" s="24"/>
      <c r="P47" s="243"/>
    </row>
    <row r="48" spans="1:16" ht="24" thickBot="1">
      <c r="A48" s="52"/>
      <c r="B48" s="29"/>
      <c r="C48" s="29"/>
      <c r="D48" s="29"/>
      <c r="E48" s="32"/>
      <c r="F48" s="33"/>
      <c r="G48" s="15"/>
      <c r="H48" s="52"/>
      <c r="I48" s="213"/>
      <c r="J48" s="552" t="s">
        <v>289</v>
      </c>
      <c r="K48" s="552"/>
      <c r="L48" s="552"/>
      <c r="M48" s="552"/>
      <c r="N48" s="552"/>
      <c r="O48" s="24"/>
      <c r="P48" s="243"/>
    </row>
    <row r="49" spans="1:16" ht="24" thickTop="1">
      <c r="A49" s="52"/>
      <c r="B49" s="29"/>
      <c r="C49" s="29"/>
      <c r="D49" s="29"/>
      <c r="E49" s="32"/>
      <c r="F49" s="34"/>
      <c r="G49" s="15"/>
      <c r="H49" s="52"/>
      <c r="I49" s="213"/>
      <c r="J49" s="224"/>
      <c r="K49" s="224"/>
      <c r="L49" s="224"/>
      <c r="M49" s="224"/>
      <c r="N49" s="224"/>
      <c r="O49" s="7"/>
      <c r="P49" s="243"/>
    </row>
    <row r="50" spans="1:16">
      <c r="A50" s="52"/>
      <c r="B50" s="24"/>
      <c r="C50" s="24"/>
      <c r="D50" s="29"/>
      <c r="E50" s="7"/>
      <c r="F50" s="30"/>
      <c r="G50" s="15"/>
      <c r="H50" s="52"/>
      <c r="I50" s="213"/>
      <c r="J50" s="226" t="s">
        <v>290</v>
      </c>
      <c r="K50" s="226"/>
      <c r="L50" s="234">
        <f>M23</f>
        <v>0</v>
      </c>
      <c r="M50" s="235">
        <v>1</v>
      </c>
      <c r="N50" s="236">
        <f>L50*M50</f>
        <v>0</v>
      </c>
      <c r="O50" s="224"/>
      <c r="P50" s="243"/>
    </row>
    <row r="51" spans="1:16">
      <c r="A51" s="52"/>
      <c r="B51" s="24"/>
      <c r="C51" s="24"/>
      <c r="D51" s="29"/>
      <c r="E51" s="7"/>
      <c r="F51" s="35"/>
      <c r="G51" s="15"/>
      <c r="H51" s="52"/>
      <c r="I51" s="213"/>
      <c r="J51" s="226" t="s">
        <v>291</v>
      </c>
      <c r="K51" s="226"/>
      <c r="L51" s="234">
        <f>N23</f>
        <v>0</v>
      </c>
      <c r="M51" s="235">
        <v>0.5</v>
      </c>
      <c r="N51" s="236">
        <f>L51*M51</f>
        <v>0</v>
      </c>
      <c r="O51" s="7"/>
      <c r="P51" s="243"/>
    </row>
    <row r="52" spans="1:16">
      <c r="A52" s="52"/>
      <c r="B52" s="24"/>
      <c r="C52" s="24"/>
      <c r="D52" s="29"/>
      <c r="E52" s="7"/>
      <c r="F52" s="35"/>
      <c r="G52" s="15"/>
      <c r="H52" s="52"/>
      <c r="I52" s="213"/>
      <c r="J52" s="227" t="s">
        <v>563</v>
      </c>
      <c r="K52" s="227"/>
      <c r="L52" s="144"/>
      <c r="M52" s="237"/>
      <c r="N52" s="228">
        <f>N50+N51</f>
        <v>0</v>
      </c>
      <c r="O52" s="7"/>
      <c r="P52" s="243"/>
    </row>
    <row r="53" spans="1:16">
      <c r="A53" s="52"/>
      <c r="B53" s="29"/>
      <c r="C53" s="29"/>
      <c r="D53" s="29"/>
      <c r="E53" s="7"/>
      <c r="F53" s="30"/>
      <c r="G53" s="15"/>
      <c r="H53" s="52"/>
      <c r="I53" s="213"/>
      <c r="J53" s="227" t="s">
        <v>566</v>
      </c>
      <c r="K53" s="227"/>
      <c r="L53" s="227"/>
      <c r="M53" s="232"/>
      <c r="N53" s="238" t="e">
        <f>N52/L32</f>
        <v>#DIV/0!</v>
      </c>
      <c r="O53" s="7"/>
      <c r="P53" s="243"/>
    </row>
    <row r="54" spans="1:16" ht="28.5" customHeight="1">
      <c r="A54" s="52"/>
      <c r="B54" s="7"/>
      <c r="C54" s="7"/>
      <c r="D54" s="7"/>
      <c r="E54" s="7"/>
      <c r="F54" s="7"/>
      <c r="G54" s="15"/>
      <c r="H54" s="52"/>
      <c r="I54" s="213"/>
      <c r="J54" s="227"/>
      <c r="K54" s="227"/>
      <c r="L54" s="232"/>
      <c r="M54" s="57"/>
      <c r="N54" s="57"/>
      <c r="O54" s="7"/>
      <c r="P54" s="243"/>
    </row>
    <row r="55" spans="1:16" ht="25" customHeight="1">
      <c r="A55" s="52"/>
      <c r="B55" s="8"/>
      <c r="C55" s="8"/>
      <c r="D55" s="8"/>
      <c r="E55" s="8"/>
      <c r="F55" s="8"/>
      <c r="G55" s="15"/>
      <c r="H55" s="52"/>
      <c r="I55" s="213"/>
      <c r="J55" s="232" t="s">
        <v>564</v>
      </c>
      <c r="K55" s="232"/>
      <c r="L55" s="347" t="s">
        <v>42</v>
      </c>
      <c r="M55" s="57"/>
      <c r="N55" s="57"/>
      <c r="O55" s="7"/>
      <c r="P55" s="243"/>
    </row>
    <row r="56" spans="1:16">
      <c r="A56" s="52"/>
      <c r="B56" s="7"/>
      <c r="C56" s="7"/>
      <c r="D56" s="7"/>
      <c r="E56" s="7"/>
      <c r="F56" s="7"/>
      <c r="G56" s="15"/>
      <c r="H56" s="52"/>
      <c r="I56" s="213"/>
      <c r="J56" s="57"/>
      <c r="K56" s="57"/>
      <c r="L56" s="57"/>
      <c r="M56" s="57"/>
      <c r="N56" s="57"/>
      <c r="O56" s="7"/>
      <c r="P56" s="243"/>
    </row>
    <row r="57" spans="1:16" ht="16.5" customHeight="1" thickBot="1">
      <c r="A57" s="52"/>
      <c r="B57" s="556"/>
      <c r="C57" s="556"/>
      <c r="D57" s="556"/>
      <c r="E57" s="556"/>
      <c r="F57" s="556"/>
      <c r="G57" s="15"/>
      <c r="H57" s="52"/>
      <c r="I57" s="213"/>
      <c r="J57" s="552" t="s">
        <v>292</v>
      </c>
      <c r="K57" s="552"/>
      <c r="L57" s="552"/>
      <c r="M57" s="552"/>
      <c r="N57" s="552"/>
      <c r="O57" s="7"/>
      <c r="P57" s="243"/>
    </row>
    <row r="58" spans="1:16" ht="24" thickTop="1">
      <c r="A58" s="52"/>
      <c r="B58" s="7"/>
      <c r="C58" s="7"/>
      <c r="D58" s="7"/>
      <c r="E58" s="7"/>
      <c r="F58" s="7"/>
      <c r="G58" s="15"/>
      <c r="H58" s="52"/>
      <c r="I58" s="213"/>
      <c r="J58" s="551"/>
      <c r="K58" s="551"/>
      <c r="L58" s="551"/>
      <c r="M58" s="551"/>
      <c r="N58" s="551"/>
      <c r="O58" s="7"/>
      <c r="P58" s="243"/>
    </row>
    <row r="59" spans="1:16">
      <c r="A59" s="52"/>
      <c r="B59" s="7"/>
      <c r="C59" s="7"/>
      <c r="D59" s="7"/>
      <c r="E59" s="7"/>
      <c r="F59" s="7"/>
      <c r="G59" s="15"/>
      <c r="H59" s="52"/>
      <c r="I59" s="213"/>
      <c r="J59" s="508"/>
      <c r="K59" s="508"/>
      <c r="L59" s="508"/>
      <c r="M59" s="508"/>
      <c r="N59" s="508"/>
      <c r="O59" s="7"/>
      <c r="P59" s="243"/>
    </row>
    <row r="60" spans="1:16">
      <c r="A60" s="52"/>
      <c r="B60" s="7"/>
      <c r="C60" s="7"/>
      <c r="D60" s="7"/>
      <c r="E60" s="7"/>
      <c r="F60" s="7"/>
      <c r="G60" s="15"/>
      <c r="H60" s="52"/>
      <c r="I60" s="213"/>
      <c r="J60" s="508"/>
      <c r="K60" s="508"/>
      <c r="L60" s="508"/>
      <c r="M60" s="508"/>
      <c r="N60" s="508"/>
      <c r="O60" s="7"/>
      <c r="P60" s="243"/>
    </row>
    <row r="61" spans="1:16">
      <c r="A61" s="52"/>
      <c r="B61" s="7"/>
      <c r="C61" s="7"/>
      <c r="D61" s="7"/>
      <c r="E61" s="7"/>
      <c r="F61" s="7"/>
      <c r="G61" s="15"/>
      <c r="H61" s="52"/>
      <c r="I61" s="213"/>
      <c r="J61" s="508"/>
      <c r="K61" s="508"/>
      <c r="L61" s="508"/>
      <c r="M61" s="508"/>
      <c r="N61" s="508"/>
      <c r="O61" s="7"/>
      <c r="P61" s="243"/>
    </row>
    <row r="62" spans="1:16">
      <c r="A62" s="52"/>
      <c r="B62" s="7"/>
      <c r="C62" s="7"/>
      <c r="D62" s="7"/>
      <c r="E62" s="7"/>
      <c r="F62" s="7"/>
      <c r="G62" s="15"/>
      <c r="H62" s="52"/>
      <c r="I62" s="213"/>
      <c r="J62" s="29"/>
      <c r="K62" s="29"/>
      <c r="L62" s="29"/>
      <c r="M62" s="29"/>
      <c r="N62" s="29"/>
      <c r="O62" s="7"/>
      <c r="P62" s="243"/>
    </row>
    <row r="63" spans="1:16">
      <c r="A63" s="52"/>
      <c r="B63" s="7"/>
      <c r="C63" s="7"/>
      <c r="D63" s="7"/>
      <c r="E63" s="7"/>
      <c r="F63" s="7"/>
      <c r="G63" s="15"/>
      <c r="H63" s="52"/>
      <c r="I63" s="213"/>
      <c r="J63" s="29"/>
      <c r="K63" s="29"/>
      <c r="L63" s="29"/>
      <c r="M63" s="29"/>
      <c r="N63" s="29"/>
      <c r="O63" s="7"/>
      <c r="P63" s="243"/>
    </row>
  </sheetData>
  <sheetProtection algorithmName="SHA-512" hashValue="X94TW8Y1tufL2rNA/M4W2VNJ6shfkDH2H5vTriMrFBgBsJYuWKtmUUWRZtnAV0Xkz1NDc3Ohq9M/wGd10YWFnQ==" saltValue="lMpgoU+65o6DF0Cr0sKDDw==" spinCount="100000" sheet="1" formatRows="0" selectLockedCells="1"/>
  <dataConsolidate/>
  <mergeCells count="43">
    <mergeCell ref="J58:N61"/>
    <mergeCell ref="J57:N57"/>
    <mergeCell ref="M31:N32"/>
    <mergeCell ref="B14:F14"/>
    <mergeCell ref="M38:N38"/>
    <mergeCell ref="M42:N42"/>
    <mergeCell ref="B57:F57"/>
    <mergeCell ref="B27:F37"/>
    <mergeCell ref="J25:N25"/>
    <mergeCell ref="J48:N48"/>
    <mergeCell ref="J14:N14"/>
    <mergeCell ref="D11:E11"/>
    <mergeCell ref="B6:C6"/>
    <mergeCell ref="D6:E6"/>
    <mergeCell ref="B7:C7"/>
    <mergeCell ref="B25:F25"/>
    <mergeCell ref="B3:C3"/>
    <mergeCell ref="D3:E3"/>
    <mergeCell ref="B10:C10"/>
    <mergeCell ref="J10:L10"/>
    <mergeCell ref="J3:L3"/>
    <mergeCell ref="J4:L4"/>
    <mergeCell ref="J5:L5"/>
    <mergeCell ref="D7:E7"/>
    <mergeCell ref="D8:E8"/>
    <mergeCell ref="D9:E9"/>
    <mergeCell ref="D10:E10"/>
    <mergeCell ref="J1:N1"/>
    <mergeCell ref="J2:N2"/>
    <mergeCell ref="B1:F1"/>
    <mergeCell ref="B2:F2"/>
    <mergeCell ref="J11:L11"/>
    <mergeCell ref="J7:L7"/>
    <mergeCell ref="J6:L6"/>
    <mergeCell ref="B4:C4"/>
    <mergeCell ref="D4:E4"/>
    <mergeCell ref="B5:C5"/>
    <mergeCell ref="D5:E5"/>
    <mergeCell ref="B11:C11"/>
    <mergeCell ref="J8:L8"/>
    <mergeCell ref="J9:L9"/>
    <mergeCell ref="B8:C8"/>
    <mergeCell ref="B9:C9"/>
  </mergeCells>
  <dataValidations count="4">
    <dataValidation type="list" allowBlank="1" showInputMessage="1" showErrorMessage="1" prompt="Choisir" sqref="L38 L55 L42" xr:uid="{26E9132B-5CCC-4E69-B28E-60E43C02D830}">
      <formula1>OuiNon</formula1>
    </dataValidation>
    <dataValidation type="list" allowBlank="1" showInputMessage="1" showErrorMessage="1" prompt="Choisir" sqref="B16:B21" xr:uid="{51D1CF1D-BE4E-48E7-9562-16CB6CA06FBC}">
      <formula1>Sourcefinancement</formula1>
    </dataValidation>
    <dataValidation type="list" allowBlank="1" showInputMessage="1" showErrorMessage="1" prompt="Choisir" sqref="D16:D21" xr:uid="{1BEF42F0-4DC0-4A53-A7DE-DA3D8457932F}">
      <formula1>Typefinancement</formula1>
    </dataValidation>
    <dataValidation type="list" allowBlank="1" showInputMessage="1" showErrorMessage="1" prompt="Choisir" sqref="E16:E21" xr:uid="{56CE30B6-93D1-4780-98B8-95925FA91571}">
      <formula1>Statutfinancement</formula1>
    </dataValidation>
  </dataValidations>
  <printOptions horizontalCentered="1"/>
  <pageMargins left="0.7" right="0.7" top="0.75" bottom="0.75" header="0.3" footer="0.3"/>
  <pageSetup paperSize="5" scale="70"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hoisir" xr:uid="{BCF80682-EDF5-42A3-8EB9-907F0A25F338}">
          <x14:formula1>
            <xm:f>'Menu déroulant'!$AN$2:$AN$17</xm:f>
          </x14:formula1>
          <xm:sqref>B4:C11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30"/>
  <sheetViews>
    <sheetView showGridLines="0" zoomScaleNormal="100" workbookViewId="0">
      <selection activeCell="C5" sqref="C5"/>
    </sheetView>
  </sheetViews>
  <sheetFormatPr baseColWidth="10" defaultColWidth="10.81640625" defaultRowHeight="23.5" outlineLevelCol="1"/>
  <cols>
    <col min="1" max="1" width="1.54296875" style="4" customWidth="1"/>
    <col min="2" max="2" width="18" style="4" customWidth="1"/>
    <col min="3" max="3" width="75.1796875" style="4" customWidth="1"/>
    <col min="4" max="5" width="1.54296875" style="113" customWidth="1"/>
    <col min="6" max="6" width="1.54296875" style="4" hidden="1" customWidth="1" outlineLevel="1"/>
    <col min="7" max="7" width="74.1796875" style="4" hidden="1" customWidth="1" outlineLevel="1"/>
    <col min="8" max="8" width="19.81640625" style="4" hidden="1" customWidth="1" outlineLevel="1"/>
    <col min="9" max="10" width="1.54296875" style="4" hidden="1" customWidth="1" outlineLevel="1"/>
    <col min="11" max="11" width="10.81640625" style="4" hidden="1" customWidth="1" outlineLevel="1"/>
    <col min="12" max="12" width="10.81640625" style="4" collapsed="1"/>
    <col min="13" max="16384" width="10.81640625" style="4"/>
  </cols>
  <sheetData>
    <row r="1" spans="1:10" s="2" customFormat="1" ht="48.75" customHeight="1" thickBot="1">
      <c r="A1" s="108"/>
      <c r="B1" s="398" t="s">
        <v>818</v>
      </c>
      <c r="C1" s="398"/>
      <c r="D1" s="276"/>
      <c r="E1" s="277"/>
      <c r="F1" s="165"/>
      <c r="G1" s="559" t="s">
        <v>587</v>
      </c>
      <c r="H1" s="559"/>
      <c r="I1" s="114"/>
      <c r="J1" s="108"/>
    </row>
    <row r="2" spans="1:10" s="3" customFormat="1" ht="32.25" customHeight="1" thickTop="1" thickBot="1">
      <c r="A2" s="50"/>
      <c r="B2" s="516" t="s">
        <v>367</v>
      </c>
      <c r="C2" s="516"/>
      <c r="D2" s="109"/>
      <c r="E2" s="110"/>
      <c r="F2" s="42"/>
      <c r="G2" s="447" t="s">
        <v>588</v>
      </c>
      <c r="H2" s="447"/>
      <c r="I2" s="8"/>
      <c r="J2" s="50"/>
    </row>
    <row r="3" spans="1:10" s="3" customFormat="1" ht="10.5" customHeight="1" thickTop="1">
      <c r="A3" s="50"/>
      <c r="B3" s="8"/>
      <c r="C3" s="8"/>
      <c r="D3" s="109"/>
      <c r="E3" s="110"/>
      <c r="F3" s="42"/>
      <c r="G3" s="8"/>
      <c r="H3" s="8"/>
      <c r="I3" s="8"/>
      <c r="J3" s="50"/>
    </row>
    <row r="4" spans="1:10" ht="32.25" customHeight="1">
      <c r="A4" s="64"/>
      <c r="B4" s="560" t="s">
        <v>586</v>
      </c>
      <c r="C4" s="560"/>
      <c r="D4" s="111"/>
      <c r="E4" s="112"/>
      <c r="F4" s="36"/>
      <c r="G4" s="102" t="s">
        <v>389</v>
      </c>
      <c r="H4" s="286"/>
      <c r="I4" s="36"/>
      <c r="J4" s="64"/>
    </row>
    <row r="5" spans="1:10" ht="28.5" customHeight="1">
      <c r="A5" s="64"/>
      <c r="B5" s="36"/>
      <c r="C5" s="149"/>
      <c r="D5" s="111"/>
      <c r="E5" s="112"/>
      <c r="F5" s="36"/>
      <c r="G5" s="102" t="s">
        <v>592</v>
      </c>
      <c r="H5" s="36"/>
      <c r="I5" s="36"/>
      <c r="J5" s="64"/>
    </row>
    <row r="6" spans="1:10" ht="27" customHeight="1">
      <c r="A6" s="64"/>
      <c r="B6" s="36"/>
      <c r="C6" s="146"/>
      <c r="D6" s="111"/>
      <c r="E6" s="112"/>
      <c r="F6" s="36"/>
      <c r="G6" s="563"/>
      <c r="H6" s="563"/>
      <c r="I6" s="36"/>
      <c r="J6" s="64"/>
    </row>
    <row r="7" spans="1:10" ht="20.149999999999999" customHeight="1">
      <c r="A7" s="64"/>
      <c r="B7" s="36"/>
      <c r="C7" s="150"/>
      <c r="D7" s="111"/>
      <c r="E7" s="112"/>
      <c r="F7" s="36"/>
      <c r="G7" s="563"/>
      <c r="H7" s="563"/>
      <c r="I7" s="36"/>
      <c r="J7" s="64"/>
    </row>
    <row r="8" spans="1:10" ht="28.5" customHeight="1">
      <c r="A8" s="64"/>
      <c r="B8" s="165" t="s">
        <v>456</v>
      </c>
      <c r="C8" s="561"/>
      <c r="D8" s="111"/>
      <c r="E8" s="112"/>
      <c r="F8" s="36"/>
      <c r="G8" s="563"/>
      <c r="H8" s="563"/>
      <c r="I8" s="36"/>
      <c r="J8" s="64"/>
    </row>
    <row r="9" spans="1:10" ht="53.25" customHeight="1">
      <c r="A9" s="64"/>
      <c r="B9" s="36"/>
      <c r="C9" s="562"/>
      <c r="D9" s="111"/>
      <c r="E9" s="112"/>
      <c r="F9" s="36"/>
      <c r="G9" s="36" t="s">
        <v>593</v>
      </c>
      <c r="H9" s="286"/>
      <c r="I9" s="36"/>
      <c r="J9" s="64"/>
    </row>
    <row r="10" spans="1:10" ht="43" customHeight="1">
      <c r="A10" s="64"/>
      <c r="B10" s="560" t="s">
        <v>589</v>
      </c>
      <c r="C10" s="560"/>
      <c r="D10" s="111"/>
      <c r="E10" s="112"/>
      <c r="F10" s="36"/>
      <c r="G10" s="36" t="s">
        <v>594</v>
      </c>
      <c r="H10" s="286"/>
      <c r="I10" s="36"/>
      <c r="J10" s="64"/>
    </row>
    <row r="11" spans="1:10" ht="33.75" customHeight="1">
      <c r="A11" s="64"/>
      <c r="B11" s="132"/>
      <c r="C11" s="211" t="s">
        <v>385</v>
      </c>
      <c r="D11" s="111"/>
      <c r="E11" s="112"/>
      <c r="F11" s="36"/>
      <c r="G11" s="262" t="s">
        <v>595</v>
      </c>
      <c r="H11" s="286"/>
      <c r="I11" s="36"/>
      <c r="J11" s="64"/>
    </row>
    <row r="12" spans="1:10" ht="31.5" customHeight="1">
      <c r="A12" s="64"/>
      <c r="B12" s="132"/>
      <c r="C12" s="126" t="s">
        <v>431</v>
      </c>
      <c r="D12" s="111"/>
      <c r="E12" s="112"/>
      <c r="F12" s="36"/>
      <c r="G12" s="262" t="s">
        <v>596</v>
      </c>
      <c r="H12" s="286"/>
      <c r="I12" s="36"/>
      <c r="J12" s="64"/>
    </row>
    <row r="13" spans="1:10" ht="35.5" customHeight="1">
      <c r="A13" s="64"/>
      <c r="B13" s="132"/>
      <c r="C13" s="211" t="s">
        <v>386</v>
      </c>
      <c r="D13" s="111"/>
      <c r="E13" s="112"/>
      <c r="F13" s="36"/>
      <c r="G13" s="263" t="s">
        <v>597</v>
      </c>
      <c r="H13" s="286"/>
      <c r="I13" s="36"/>
      <c r="J13" s="64"/>
    </row>
    <row r="14" spans="1:10" ht="30" customHeight="1">
      <c r="A14" s="64"/>
      <c r="B14" s="132"/>
      <c r="C14" s="126" t="s">
        <v>387</v>
      </c>
      <c r="D14" s="111"/>
      <c r="E14" s="112"/>
      <c r="F14" s="36"/>
      <c r="G14" s="10"/>
      <c r="H14" s="10"/>
      <c r="I14" s="36"/>
      <c r="J14" s="64"/>
    </row>
    <row r="15" spans="1:10" ht="27" customHeight="1">
      <c r="A15" s="64"/>
      <c r="B15" s="132"/>
      <c r="C15" s="211" t="s">
        <v>401</v>
      </c>
      <c r="D15" s="111"/>
      <c r="E15" s="112"/>
      <c r="F15" s="36"/>
      <c r="G15" s="10" t="s">
        <v>251</v>
      </c>
      <c r="H15" s="10"/>
      <c r="I15" s="36"/>
      <c r="J15" s="64"/>
    </row>
    <row r="16" spans="1:10" ht="27" customHeight="1">
      <c r="A16" s="64"/>
      <c r="B16" s="132"/>
      <c r="C16" s="126" t="s">
        <v>388</v>
      </c>
      <c r="D16" s="111"/>
      <c r="E16" s="112"/>
      <c r="F16" s="36"/>
      <c r="G16" s="564"/>
      <c r="H16" s="564"/>
      <c r="I16" s="36"/>
      <c r="J16" s="64"/>
    </row>
    <row r="17" spans="1:10" ht="31.5" customHeight="1">
      <c r="A17" s="64"/>
      <c r="B17" s="165" t="s">
        <v>590</v>
      </c>
      <c r="C17" s="248"/>
      <c r="D17" s="111"/>
      <c r="E17" s="112"/>
      <c r="F17" s="36"/>
      <c r="G17" s="564"/>
      <c r="H17" s="564"/>
      <c r="I17" s="36"/>
      <c r="J17" s="64"/>
    </row>
    <row r="18" spans="1:10" ht="58.5" customHeight="1">
      <c r="A18" s="64"/>
      <c r="B18" s="165" t="s">
        <v>591</v>
      </c>
      <c r="C18" s="249"/>
      <c r="D18" s="111"/>
      <c r="E18" s="112"/>
      <c r="F18" s="36"/>
      <c r="G18" s="564"/>
      <c r="H18" s="564"/>
      <c r="I18" s="36"/>
      <c r="J18" s="64"/>
    </row>
    <row r="19" spans="1:10" ht="16.5" customHeight="1">
      <c r="A19" s="64"/>
      <c r="B19" s="36"/>
      <c r="C19" s="36"/>
      <c r="D19" s="111"/>
      <c r="E19" s="112"/>
      <c r="F19" s="36"/>
      <c r="G19" s="564"/>
      <c r="H19" s="564"/>
      <c r="I19" s="36"/>
      <c r="J19" s="64"/>
    </row>
    <row r="20" spans="1:10" ht="14.5" customHeight="1">
      <c r="A20" s="64"/>
      <c r="B20" s="36"/>
      <c r="C20" s="36"/>
      <c r="D20" s="111"/>
      <c r="E20" s="112"/>
      <c r="F20" s="36"/>
      <c r="G20" s="564"/>
      <c r="H20" s="564"/>
      <c r="I20" s="36"/>
      <c r="J20" s="64"/>
    </row>
    <row r="21" spans="1:10" ht="16.5" customHeight="1" thickBot="1">
      <c r="A21" s="64"/>
      <c r="B21" s="516" t="s">
        <v>458</v>
      </c>
      <c r="C21" s="516"/>
      <c r="D21" s="111"/>
      <c r="E21" s="112"/>
      <c r="F21" s="36"/>
      <c r="G21" s="564"/>
      <c r="H21" s="564"/>
      <c r="I21" s="36"/>
      <c r="J21" s="64"/>
    </row>
    <row r="22" spans="1:10" ht="13.5" customHeight="1" thickTop="1">
      <c r="A22" s="64"/>
      <c r="B22" s="36"/>
      <c r="C22" s="36"/>
      <c r="D22" s="111"/>
      <c r="E22" s="112"/>
      <c r="F22" s="36"/>
      <c r="G22" s="564"/>
      <c r="H22" s="564"/>
      <c r="I22" s="36"/>
      <c r="J22" s="64"/>
    </row>
    <row r="23" spans="1:10" ht="12" customHeight="1">
      <c r="A23" s="64"/>
      <c r="B23" s="445"/>
      <c r="C23" s="445"/>
      <c r="D23" s="111"/>
      <c r="E23" s="112"/>
      <c r="F23" s="36"/>
      <c r="G23" s="36"/>
      <c r="H23" s="36"/>
      <c r="I23" s="36"/>
      <c r="J23" s="64"/>
    </row>
    <row r="24" spans="1:10">
      <c r="A24" s="64"/>
      <c r="B24" s="445"/>
      <c r="C24" s="445"/>
      <c r="D24" s="111"/>
      <c r="E24" s="112"/>
      <c r="F24" s="36"/>
      <c r="G24" s="36"/>
      <c r="H24" s="36"/>
      <c r="I24" s="36"/>
      <c r="J24" s="64"/>
    </row>
    <row r="25" spans="1:10">
      <c r="A25" s="64"/>
      <c r="B25" s="445"/>
      <c r="C25" s="445"/>
      <c r="D25" s="111"/>
      <c r="E25" s="112"/>
      <c r="F25" s="36"/>
      <c r="G25" s="36"/>
      <c r="H25" s="36"/>
      <c r="I25" s="36"/>
      <c r="J25" s="64"/>
    </row>
    <row r="26" spans="1:10">
      <c r="A26" s="64"/>
      <c r="B26" s="445"/>
      <c r="C26" s="445"/>
      <c r="D26" s="111"/>
      <c r="E26" s="112"/>
      <c r="F26" s="36"/>
      <c r="G26" s="36"/>
      <c r="H26" s="36"/>
      <c r="I26" s="36"/>
      <c r="J26" s="64"/>
    </row>
    <row r="27" spans="1:10">
      <c r="A27" s="64"/>
      <c r="B27" s="445"/>
      <c r="C27" s="445"/>
      <c r="D27" s="111"/>
      <c r="E27" s="112"/>
      <c r="F27" s="36"/>
      <c r="G27" s="36"/>
      <c r="H27" s="36"/>
      <c r="I27" s="36"/>
      <c r="J27" s="64"/>
    </row>
    <row r="28" spans="1:10">
      <c r="A28" s="64"/>
      <c r="B28" s="445"/>
      <c r="C28" s="445"/>
      <c r="D28" s="111"/>
      <c r="E28" s="112"/>
      <c r="F28" s="36"/>
      <c r="G28" s="36"/>
      <c r="H28" s="36"/>
      <c r="I28" s="36"/>
      <c r="J28" s="64"/>
    </row>
    <row r="29" spans="1:10">
      <c r="A29" s="64"/>
      <c r="B29" s="36"/>
      <c r="C29" s="36"/>
      <c r="D29" s="111"/>
      <c r="E29" s="112"/>
      <c r="F29" s="36"/>
      <c r="G29" s="36"/>
      <c r="H29" s="36"/>
      <c r="I29" s="36"/>
      <c r="J29" s="64"/>
    </row>
    <row r="30" spans="1:10">
      <c r="A30" s="64"/>
      <c r="B30" s="36"/>
      <c r="C30" s="36"/>
      <c r="D30" s="111"/>
      <c r="E30" s="112"/>
      <c r="F30" s="36"/>
      <c r="G30" s="36"/>
      <c r="H30" s="36"/>
      <c r="I30" s="36"/>
      <c r="J30" s="64"/>
    </row>
  </sheetData>
  <sheetProtection algorithmName="SHA-512" hashValue="eSPXHIJcr0gL9xzjgvAJwbEzctKM9fHCKiZLA2C0QevQWlQ0xfWgOTlFZCYqBc1qtXyPiwKjUHXjyqDQ1ph56A==" saltValue="UN3S+Iw4XZxfAMvpYzq1lA==" spinCount="100000" sheet="1" formatRows="0" selectLockedCells="1"/>
  <mergeCells count="11">
    <mergeCell ref="C8:C9"/>
    <mergeCell ref="G6:H8"/>
    <mergeCell ref="B23:C28"/>
    <mergeCell ref="B10:C10"/>
    <mergeCell ref="B21:C21"/>
    <mergeCell ref="G16:H22"/>
    <mergeCell ref="B1:C1"/>
    <mergeCell ref="G1:H1"/>
    <mergeCell ref="B2:C2"/>
    <mergeCell ref="G2:H2"/>
    <mergeCell ref="B4:C4"/>
  </mergeCells>
  <dataValidations count="3">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sqref="H4:I4 H9:H13" xr:uid="{733D85EC-C2F8-4C45-B5C7-CAD825334AC7}">
      <formula1>OuiNon</formula1>
    </dataValidation>
  </dataValidations>
  <printOptions horizontalCentered="1"/>
  <pageMargins left="0.7" right="0.7" top="0.75" bottom="0.75" header="0.3" footer="0.3"/>
  <pageSetup paperSize="5"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23" r:id="rId4" name="Check Box 35">
              <controlPr locked="0" defaultSize="0" autoFill="0" autoLine="0" autoPict="0" altText="">
                <anchor moveWithCells="1">
                  <from>
                    <xdr:col>1</xdr:col>
                    <xdr:colOff>857250</xdr:colOff>
                    <xdr:row>11</xdr:row>
                    <xdr:rowOff>57150</xdr:rowOff>
                  </from>
                  <to>
                    <xdr:col>1</xdr:col>
                    <xdr:colOff>1047750</xdr:colOff>
                    <xdr:row>11</xdr:row>
                    <xdr:rowOff>323850</xdr:rowOff>
                  </to>
                </anchor>
              </controlPr>
            </control>
          </mc:Choice>
        </mc:AlternateContent>
        <mc:AlternateContent xmlns:mc="http://schemas.openxmlformats.org/markup-compatibility/2006">
          <mc:Choice Requires="x14">
            <control shapeId="37924" r:id="rId5" name="Check Box 36">
              <controlPr locked="0" defaultSize="0" autoFill="0" autoLine="0" autoPict="0" altText="">
                <anchor moveWithCells="1">
                  <from>
                    <xdr:col>1</xdr:col>
                    <xdr:colOff>850900</xdr:colOff>
                    <xdr:row>10</xdr:row>
                    <xdr:rowOff>107950</xdr:rowOff>
                  </from>
                  <to>
                    <xdr:col>1</xdr:col>
                    <xdr:colOff>1041400</xdr:colOff>
                    <xdr:row>10</xdr:row>
                    <xdr:rowOff>374650</xdr:rowOff>
                  </to>
                </anchor>
              </controlPr>
            </control>
          </mc:Choice>
        </mc:AlternateContent>
        <mc:AlternateContent xmlns:mc="http://schemas.openxmlformats.org/markup-compatibility/2006">
          <mc:Choice Requires="x14">
            <control shapeId="37925" r:id="rId6" name="Check Box 37">
              <controlPr locked="0" defaultSize="0" autoFill="0" autoLine="0" autoPict="0" altText="">
                <anchor moveWithCells="1">
                  <from>
                    <xdr:col>1</xdr:col>
                    <xdr:colOff>857250</xdr:colOff>
                    <xdr:row>12</xdr:row>
                    <xdr:rowOff>57150</xdr:rowOff>
                  </from>
                  <to>
                    <xdr:col>1</xdr:col>
                    <xdr:colOff>1047750</xdr:colOff>
                    <xdr:row>12</xdr:row>
                    <xdr:rowOff>323850</xdr:rowOff>
                  </to>
                </anchor>
              </controlPr>
            </control>
          </mc:Choice>
        </mc:AlternateContent>
        <mc:AlternateContent xmlns:mc="http://schemas.openxmlformats.org/markup-compatibility/2006">
          <mc:Choice Requires="x14">
            <control shapeId="37926" r:id="rId7" name="Check Box 38">
              <controlPr locked="0" defaultSize="0" autoFill="0" autoLine="0" autoPict="0" altText="">
                <anchor moveWithCells="1">
                  <from>
                    <xdr:col>1</xdr:col>
                    <xdr:colOff>857250</xdr:colOff>
                    <xdr:row>13</xdr:row>
                    <xdr:rowOff>76200</xdr:rowOff>
                  </from>
                  <to>
                    <xdr:col>1</xdr:col>
                    <xdr:colOff>1047750</xdr:colOff>
                    <xdr:row>13</xdr:row>
                    <xdr:rowOff>342900</xdr:rowOff>
                  </to>
                </anchor>
              </controlPr>
            </control>
          </mc:Choice>
        </mc:AlternateContent>
        <mc:AlternateContent xmlns:mc="http://schemas.openxmlformats.org/markup-compatibility/2006">
          <mc:Choice Requires="x14">
            <control shapeId="37927" r:id="rId8" name="Check Box 39">
              <controlPr locked="0" defaultSize="0" autoFill="0" autoLine="0" autoPict="0" altText="">
                <anchor moveWithCells="1">
                  <from>
                    <xdr:col>1</xdr:col>
                    <xdr:colOff>857250</xdr:colOff>
                    <xdr:row>14</xdr:row>
                    <xdr:rowOff>50800</xdr:rowOff>
                  </from>
                  <to>
                    <xdr:col>1</xdr:col>
                    <xdr:colOff>1047750</xdr:colOff>
                    <xdr:row>14</xdr:row>
                    <xdr:rowOff>317500</xdr:rowOff>
                  </to>
                </anchor>
              </controlPr>
            </control>
          </mc:Choice>
        </mc:AlternateContent>
        <mc:AlternateContent xmlns:mc="http://schemas.openxmlformats.org/markup-compatibility/2006">
          <mc:Choice Requires="x14">
            <control shapeId="37929" r:id="rId9" name="Check Box 41">
              <controlPr locked="0" defaultSize="0" autoFill="0" autoLine="0" autoPict="0" altText="">
                <anchor moveWithCells="1">
                  <from>
                    <xdr:col>1</xdr:col>
                    <xdr:colOff>857250</xdr:colOff>
                    <xdr:row>15</xdr:row>
                    <xdr:rowOff>50800</xdr:rowOff>
                  </from>
                  <to>
                    <xdr:col>1</xdr:col>
                    <xdr:colOff>1047750</xdr:colOff>
                    <xdr:row>15</xdr:row>
                    <xdr:rowOff>317500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68"/>
  <sheetViews>
    <sheetView showGridLines="0" zoomScaleNormal="100" workbookViewId="0">
      <selection activeCell="C5" sqref="C5"/>
    </sheetView>
  </sheetViews>
  <sheetFormatPr baseColWidth="10" defaultColWidth="10.81640625" defaultRowHeight="23.5" outlineLevelCol="1"/>
  <cols>
    <col min="1" max="1" width="1.1796875" customWidth="1"/>
    <col min="2" max="2" width="16.7265625" customWidth="1"/>
    <col min="3" max="3" width="68.453125" customWidth="1"/>
    <col min="4" max="4" width="1.54296875" style="93" customWidth="1"/>
    <col min="5" max="5" width="1.1796875" style="93" customWidth="1"/>
    <col min="6" max="6" width="1.54296875" hidden="1" customWidth="1" outlineLevel="1"/>
    <col min="7" max="7" width="69.54296875" hidden="1" customWidth="1" outlineLevel="1"/>
    <col min="8" max="8" width="18.26953125" hidden="1" customWidth="1" outlineLevel="1"/>
    <col min="9" max="9" width="1.54296875" hidden="1" customWidth="1" outlineLevel="1"/>
    <col min="10" max="10" width="1.1796875" hidden="1" customWidth="1" outlineLevel="1"/>
    <col min="11" max="11" width="2.7265625" hidden="1" customWidth="1" outlineLevel="1"/>
    <col min="12" max="12" width="10.81640625" collapsed="1"/>
  </cols>
  <sheetData>
    <row r="1" spans="1:11" ht="48.75" customHeight="1" thickBot="1">
      <c r="A1" s="52"/>
      <c r="B1" s="398" t="s">
        <v>818</v>
      </c>
      <c r="C1" s="399"/>
      <c r="D1" s="272"/>
      <c r="E1" s="273"/>
      <c r="F1" s="251"/>
      <c r="G1" s="575" t="s">
        <v>587</v>
      </c>
      <c r="H1" s="575"/>
      <c r="I1" s="135"/>
      <c r="J1" s="52"/>
    </row>
    <row r="2" spans="1:11" ht="32.25" customHeight="1" thickTop="1" thickBot="1">
      <c r="A2" s="52"/>
      <c r="B2" s="516" t="s">
        <v>248</v>
      </c>
      <c r="C2" s="516"/>
      <c r="D2" s="15"/>
      <c r="E2" s="95"/>
      <c r="F2" s="7"/>
      <c r="G2" s="447" t="s">
        <v>598</v>
      </c>
      <c r="H2" s="447"/>
      <c r="I2" s="8"/>
      <c r="J2" s="119"/>
    </row>
    <row r="3" spans="1:11" ht="42.75" customHeight="1" thickTop="1">
      <c r="A3" s="52"/>
      <c r="B3" s="576" t="s">
        <v>599</v>
      </c>
      <c r="C3" s="576"/>
      <c r="D3" s="15"/>
      <c r="E3" s="95"/>
      <c r="F3" s="7"/>
      <c r="G3" s="127" t="s">
        <v>621</v>
      </c>
      <c r="H3" s="187"/>
      <c r="I3" s="5"/>
      <c r="J3" s="52"/>
    </row>
    <row r="4" spans="1:11" ht="28.5" customHeight="1">
      <c r="A4" s="52"/>
      <c r="B4" s="251" t="s">
        <v>600</v>
      </c>
      <c r="C4" s="120"/>
      <c r="D4" s="15"/>
      <c r="E4" s="95"/>
      <c r="F4" s="7"/>
      <c r="G4" s="128" t="s">
        <v>410</v>
      </c>
      <c r="H4" s="348"/>
      <c r="I4" s="5"/>
      <c r="J4" s="52"/>
    </row>
    <row r="5" spans="1:11" ht="27.75" customHeight="1">
      <c r="A5" s="52"/>
      <c r="B5" s="251"/>
      <c r="C5" s="149"/>
      <c r="D5" s="15"/>
      <c r="E5" s="95"/>
      <c r="F5" s="7"/>
      <c r="G5" s="121" t="s">
        <v>249</v>
      </c>
      <c r="H5" s="349"/>
      <c r="I5" s="5"/>
      <c r="J5" s="52"/>
      <c r="K5" s="137"/>
    </row>
    <row r="6" spans="1:11" ht="21" customHeight="1">
      <c r="A6" s="52"/>
      <c r="B6" s="251" t="s">
        <v>249</v>
      </c>
      <c r="C6" s="9"/>
      <c r="D6" s="15"/>
      <c r="E6" s="95"/>
      <c r="F6" s="7"/>
      <c r="G6" s="136"/>
      <c r="H6" s="36"/>
      <c r="I6" s="36"/>
      <c r="J6" s="52"/>
    </row>
    <row r="7" spans="1:11" ht="27" customHeight="1">
      <c r="A7" s="52"/>
      <c r="B7" s="7"/>
      <c r="C7" s="149"/>
      <c r="D7" s="15"/>
      <c r="E7" s="95"/>
      <c r="F7" s="7"/>
      <c r="G7" s="136"/>
      <c r="H7" s="36"/>
      <c r="I7" s="36"/>
      <c r="J7" s="52"/>
    </row>
    <row r="8" spans="1:11" ht="28.5" customHeight="1" thickBot="1">
      <c r="A8" s="52"/>
      <c r="B8" s="577"/>
      <c r="C8" s="577"/>
      <c r="D8" s="15"/>
      <c r="E8" s="95"/>
      <c r="F8" s="7"/>
      <c r="G8" s="578"/>
      <c r="H8" s="498"/>
      <c r="I8" s="8"/>
      <c r="J8" s="52"/>
    </row>
    <row r="9" spans="1:11" ht="31.5" customHeight="1" thickTop="1">
      <c r="A9" s="52"/>
      <c r="B9" s="569" t="s">
        <v>424</v>
      </c>
      <c r="C9" s="569"/>
      <c r="D9" s="15"/>
      <c r="E9" s="95"/>
      <c r="F9" s="7"/>
      <c r="G9" s="188" t="s">
        <v>433</v>
      </c>
      <c r="H9" s="348"/>
      <c r="I9" s="5"/>
      <c r="J9" s="52"/>
    </row>
    <row r="10" spans="1:11" ht="29">
      <c r="A10" s="52"/>
      <c r="B10" s="384" t="s">
        <v>250</v>
      </c>
      <c r="C10" s="36"/>
      <c r="D10" s="15"/>
      <c r="E10" s="95"/>
      <c r="F10" s="7"/>
      <c r="G10" s="189" t="s">
        <v>404</v>
      </c>
      <c r="H10" s="349"/>
      <c r="I10" s="5"/>
      <c r="J10" s="52"/>
    </row>
    <row r="11" spans="1:11" ht="113.25" customHeight="1">
      <c r="A11" s="52"/>
      <c r="B11" s="508"/>
      <c r="C11" s="508"/>
      <c r="D11" s="15"/>
      <c r="E11" s="95"/>
      <c r="F11" s="7"/>
      <c r="G11" s="42" t="s">
        <v>251</v>
      </c>
      <c r="H11" s="36"/>
      <c r="I11" s="36"/>
      <c r="J11" s="52"/>
    </row>
    <row r="12" spans="1:11" ht="24" customHeight="1">
      <c r="A12" s="52"/>
      <c r="B12" s="579" t="s">
        <v>252</v>
      </c>
      <c r="C12" s="579"/>
      <c r="D12" s="15"/>
      <c r="E12" s="95"/>
      <c r="F12" s="7"/>
      <c r="G12" s="508"/>
      <c r="H12" s="508"/>
      <c r="I12" s="91"/>
      <c r="J12" s="52"/>
    </row>
    <row r="13" spans="1:11" ht="135" customHeight="1">
      <c r="A13" s="52"/>
      <c r="B13" s="508"/>
      <c r="C13" s="508"/>
      <c r="D13" s="15"/>
      <c r="E13" s="95"/>
      <c r="F13" s="7"/>
      <c r="G13" s="508"/>
      <c r="H13" s="508"/>
      <c r="I13" s="91"/>
      <c r="J13" s="52"/>
    </row>
    <row r="14" spans="1:11" ht="19.5" customHeight="1">
      <c r="A14" s="52"/>
      <c r="B14" s="446"/>
      <c r="C14" s="446"/>
      <c r="D14" s="15"/>
      <c r="E14" s="95"/>
      <c r="F14" s="7"/>
      <c r="G14" s="10"/>
      <c r="H14" s="5"/>
      <c r="I14" s="5"/>
      <c r="J14" s="52"/>
    </row>
    <row r="15" spans="1:11" ht="25.5" customHeight="1" thickBot="1">
      <c r="A15" s="52"/>
      <c r="B15" s="516" t="s">
        <v>253</v>
      </c>
      <c r="C15" s="516"/>
      <c r="D15" s="15"/>
      <c r="E15" s="95"/>
      <c r="F15" s="7"/>
      <c r="G15" s="124" t="s">
        <v>253</v>
      </c>
      <c r="H15" s="124"/>
      <c r="I15" s="8"/>
      <c r="J15" s="52"/>
    </row>
    <row r="16" spans="1:11" ht="14.25" customHeight="1" thickTop="1">
      <c r="A16" s="52"/>
      <c r="B16" s="7"/>
      <c r="C16" s="7"/>
      <c r="D16" s="15"/>
      <c r="E16" s="95"/>
      <c r="F16" s="7"/>
      <c r="G16" s="123"/>
      <c r="H16" s="122"/>
      <c r="I16" s="5"/>
      <c r="J16" s="52"/>
    </row>
    <row r="17" spans="1:10" ht="27" customHeight="1">
      <c r="A17" s="52"/>
      <c r="B17" s="517" t="s">
        <v>402</v>
      </c>
      <c r="C17" s="569"/>
      <c r="D17" s="125"/>
      <c r="E17" s="95"/>
      <c r="F17" s="7"/>
      <c r="G17" s="190" t="s">
        <v>425</v>
      </c>
      <c r="H17" s="348"/>
      <c r="I17" s="5"/>
      <c r="J17" s="52"/>
    </row>
    <row r="18" spans="1:10" ht="27" customHeight="1">
      <c r="A18" s="52"/>
      <c r="B18" s="570" t="s">
        <v>601</v>
      </c>
      <c r="C18" s="570"/>
      <c r="D18" s="15"/>
      <c r="E18" s="95"/>
      <c r="F18" s="7"/>
      <c r="G18" s="191" t="s">
        <v>405</v>
      </c>
      <c r="H18" s="348"/>
      <c r="I18" s="5"/>
      <c r="J18" s="52"/>
    </row>
    <row r="19" spans="1:10" ht="28.5" customHeight="1">
      <c r="A19" s="52"/>
      <c r="B19" s="446"/>
      <c r="C19" s="446"/>
      <c r="D19" s="15"/>
      <c r="E19" s="95"/>
      <c r="F19" s="7"/>
      <c r="G19" s="191" t="s">
        <v>434</v>
      </c>
      <c r="H19" s="348"/>
      <c r="I19" s="5"/>
      <c r="J19" s="52"/>
    </row>
    <row r="20" spans="1:10" ht="35.15" customHeight="1">
      <c r="A20" s="52"/>
      <c r="B20" s="192"/>
      <c r="C20" s="383" t="s">
        <v>254</v>
      </c>
      <c r="D20" s="15"/>
      <c r="E20" s="95"/>
      <c r="F20" s="7"/>
      <c r="G20" s="191" t="s">
        <v>435</v>
      </c>
      <c r="H20" s="348"/>
      <c r="I20" s="5"/>
      <c r="J20" s="52"/>
    </row>
    <row r="21" spans="1:10" ht="35.15" customHeight="1">
      <c r="A21" s="52"/>
      <c r="B21" s="193"/>
      <c r="C21" s="381" t="s">
        <v>255</v>
      </c>
      <c r="D21" s="15"/>
      <c r="E21" s="95"/>
      <c r="F21" s="7"/>
      <c r="G21" s="191" t="s">
        <v>436</v>
      </c>
      <c r="H21" s="349"/>
      <c r="I21" s="5"/>
      <c r="J21" s="52"/>
    </row>
    <row r="22" spans="1:10" ht="35.15" customHeight="1">
      <c r="A22" s="52"/>
      <c r="B22" s="193"/>
      <c r="C22" s="381" t="s">
        <v>256</v>
      </c>
      <c r="D22" s="15"/>
      <c r="E22" s="95"/>
      <c r="F22" s="7"/>
      <c r="G22" s="191" t="s">
        <v>437</v>
      </c>
      <c r="H22" s="349"/>
      <c r="I22" s="5"/>
      <c r="J22" s="52"/>
    </row>
    <row r="23" spans="1:10" ht="35.15" customHeight="1">
      <c r="A23" s="52"/>
      <c r="B23" s="152"/>
      <c r="C23" s="168" t="s">
        <v>257</v>
      </c>
      <c r="D23" s="15"/>
      <c r="E23" s="95"/>
      <c r="F23" s="7"/>
      <c r="G23" s="191" t="s">
        <v>429</v>
      </c>
      <c r="H23" s="349"/>
      <c r="I23" s="5"/>
      <c r="J23" s="52"/>
    </row>
    <row r="24" spans="1:10" ht="43.5" customHeight="1">
      <c r="A24" s="52"/>
      <c r="B24" s="152"/>
      <c r="C24" s="168" t="s">
        <v>457</v>
      </c>
      <c r="D24" s="15"/>
      <c r="E24" s="95"/>
      <c r="F24" s="7"/>
      <c r="G24" s="42"/>
      <c r="H24" s="5"/>
      <c r="I24" s="5"/>
      <c r="J24" s="52"/>
    </row>
    <row r="25" spans="1:10" ht="35.15" customHeight="1">
      <c r="A25" s="52"/>
      <c r="B25" s="152"/>
      <c r="C25" s="381" t="s">
        <v>403</v>
      </c>
      <c r="D25" s="15"/>
      <c r="E25" s="118"/>
      <c r="F25" s="7"/>
      <c r="G25" s="42"/>
      <c r="H25" s="5"/>
      <c r="I25" s="10"/>
      <c r="J25" s="52"/>
    </row>
    <row r="26" spans="1:10" ht="35.15" customHeight="1">
      <c r="A26" s="52"/>
      <c r="B26" s="152"/>
      <c r="C26" s="381" t="s">
        <v>258</v>
      </c>
      <c r="D26" s="15"/>
      <c r="E26" s="118"/>
      <c r="F26" s="7"/>
      <c r="G26" s="42" t="s">
        <v>368</v>
      </c>
      <c r="H26" s="5"/>
      <c r="I26" s="10"/>
      <c r="J26" s="52"/>
    </row>
    <row r="27" spans="1:10" ht="46.5" customHeight="1">
      <c r="A27" s="52"/>
      <c r="B27" s="192"/>
      <c r="C27" s="383" t="s">
        <v>602</v>
      </c>
      <c r="D27" s="15"/>
      <c r="E27" s="118"/>
      <c r="F27" s="7"/>
      <c r="G27" s="508"/>
      <c r="H27" s="508"/>
      <c r="I27" s="10"/>
      <c r="J27" s="52"/>
    </row>
    <row r="28" spans="1:10" ht="35.15" customHeight="1">
      <c r="A28" s="52"/>
      <c r="B28" s="193"/>
      <c r="C28" s="381" t="s">
        <v>427</v>
      </c>
      <c r="D28" s="15"/>
      <c r="E28" s="118"/>
      <c r="F28" s="7"/>
      <c r="G28" s="508"/>
      <c r="H28" s="508"/>
      <c r="I28" s="10"/>
      <c r="J28" s="52"/>
    </row>
    <row r="29" spans="1:10" ht="35.15" customHeight="1">
      <c r="A29" s="52"/>
      <c r="B29" s="194"/>
      <c r="C29" s="382" t="s">
        <v>259</v>
      </c>
      <c r="D29" s="15"/>
      <c r="E29" s="118"/>
      <c r="F29" s="7"/>
      <c r="G29" s="508"/>
      <c r="H29" s="508"/>
      <c r="I29" s="10"/>
      <c r="J29" s="52"/>
    </row>
    <row r="30" spans="1:10" ht="12.75" customHeight="1">
      <c r="A30" s="52"/>
      <c r="B30" s="7"/>
      <c r="C30" s="7"/>
      <c r="D30" s="15"/>
      <c r="E30" s="118"/>
      <c r="F30" s="7"/>
      <c r="G30" s="508"/>
      <c r="H30" s="508"/>
      <c r="I30" s="10"/>
      <c r="J30" s="52"/>
    </row>
    <row r="31" spans="1:10">
      <c r="A31" s="52"/>
      <c r="B31" s="522" t="s">
        <v>603</v>
      </c>
      <c r="C31" s="522"/>
      <c r="D31" s="7"/>
      <c r="E31" s="118"/>
      <c r="F31" s="7"/>
      <c r="G31" s="508"/>
      <c r="H31" s="508"/>
      <c r="I31" s="10"/>
      <c r="J31" s="52"/>
    </row>
    <row r="32" spans="1:10" ht="157.5" customHeight="1">
      <c r="A32" s="52"/>
      <c r="B32" s="508"/>
      <c r="C32" s="508"/>
      <c r="D32" s="11"/>
      <c r="E32" s="118"/>
      <c r="F32" s="7"/>
      <c r="G32" s="508"/>
      <c r="H32" s="508"/>
      <c r="I32" s="7"/>
      <c r="J32" s="52"/>
    </row>
    <row r="33" spans="1:10" ht="15.75" customHeight="1">
      <c r="A33" s="52"/>
      <c r="B33" s="7"/>
      <c r="C33" s="7"/>
      <c r="D33" s="15"/>
      <c r="E33" s="95"/>
      <c r="F33" s="7"/>
      <c r="G33" s="508"/>
      <c r="H33" s="508"/>
      <c r="I33" s="7"/>
      <c r="J33" s="52"/>
    </row>
    <row r="34" spans="1:10">
      <c r="A34" s="52"/>
      <c r="B34" s="566" t="s">
        <v>604</v>
      </c>
      <c r="C34" s="566"/>
      <c r="D34" s="15"/>
      <c r="E34" s="95"/>
      <c r="F34" s="7"/>
      <c r="G34" s="7"/>
      <c r="H34" s="7"/>
      <c r="I34" s="7"/>
      <c r="J34" s="52"/>
    </row>
    <row r="35" spans="1:10" ht="30.75" customHeight="1">
      <c r="A35" s="52"/>
      <c r="B35" s="571" t="s">
        <v>426</v>
      </c>
      <c r="C35" s="571"/>
      <c r="D35" s="15"/>
      <c r="E35" s="95"/>
      <c r="F35" s="7"/>
      <c r="G35" s="7"/>
      <c r="H35" s="7"/>
      <c r="I35" s="7"/>
      <c r="J35" s="52"/>
    </row>
    <row r="36" spans="1:10" ht="37.5" customHeight="1">
      <c r="A36" s="52"/>
      <c r="B36" s="192"/>
      <c r="C36" s="568" t="s">
        <v>608</v>
      </c>
      <c r="D36" s="568"/>
      <c r="E36" s="203"/>
      <c r="F36" s="7"/>
      <c r="G36" s="7"/>
      <c r="H36" s="7"/>
      <c r="I36" s="7"/>
      <c r="J36" s="52"/>
    </row>
    <row r="37" spans="1:10" ht="42" customHeight="1">
      <c r="A37" s="52"/>
      <c r="B37" s="193"/>
      <c r="C37" s="565" t="s">
        <v>611</v>
      </c>
      <c r="D37" s="565"/>
      <c r="E37" s="203"/>
      <c r="F37" s="7"/>
      <c r="G37" s="7"/>
      <c r="H37" s="7"/>
      <c r="I37" s="7"/>
      <c r="J37" s="52"/>
    </row>
    <row r="38" spans="1:10" ht="33" customHeight="1">
      <c r="A38" s="52"/>
      <c r="B38" s="193"/>
      <c r="C38" s="565" t="s">
        <v>605</v>
      </c>
      <c r="D38" s="565"/>
      <c r="E38" s="203"/>
      <c r="F38" s="7"/>
      <c r="G38" s="7"/>
      <c r="H38" s="7"/>
      <c r="I38" s="7"/>
      <c r="J38" s="52"/>
    </row>
    <row r="39" spans="1:10" ht="33" customHeight="1">
      <c r="A39" s="52"/>
      <c r="B39" s="152"/>
      <c r="C39" s="403" t="s">
        <v>609</v>
      </c>
      <c r="D39" s="403"/>
      <c r="E39" s="203"/>
      <c r="F39" s="7"/>
      <c r="G39" s="7"/>
      <c r="H39" s="7"/>
      <c r="I39" s="7"/>
      <c r="J39" s="52"/>
    </row>
    <row r="40" spans="1:10" ht="33" customHeight="1">
      <c r="A40" s="52"/>
      <c r="B40" s="152"/>
      <c r="C40" s="168" t="s">
        <v>606</v>
      </c>
      <c r="D40" s="168"/>
      <c r="E40" s="203"/>
      <c r="F40" s="7"/>
      <c r="G40" s="7"/>
      <c r="H40" s="7"/>
      <c r="I40" s="7"/>
      <c r="J40" s="52"/>
    </row>
    <row r="41" spans="1:10" ht="33" customHeight="1">
      <c r="A41" s="52"/>
      <c r="B41" s="152"/>
      <c r="C41" s="565" t="s">
        <v>610</v>
      </c>
      <c r="D41" s="565"/>
      <c r="E41" s="203"/>
      <c r="F41" s="7"/>
      <c r="G41" s="7"/>
      <c r="H41" s="7"/>
      <c r="I41" s="7"/>
      <c r="J41" s="52"/>
    </row>
    <row r="42" spans="1:10" ht="33" customHeight="1">
      <c r="A42" s="52"/>
      <c r="B42" s="204"/>
      <c r="C42" s="574" t="s">
        <v>607</v>
      </c>
      <c r="D42" s="574"/>
      <c r="E42" s="203"/>
      <c r="F42" s="7"/>
      <c r="G42" s="7"/>
      <c r="H42" s="7"/>
      <c r="I42" s="7"/>
      <c r="J42" s="52"/>
    </row>
    <row r="43" spans="1:10" ht="17.25" customHeight="1">
      <c r="A43" s="52"/>
      <c r="B43" s="7"/>
      <c r="C43" s="572"/>
      <c r="D43" s="572"/>
      <c r="E43" s="95"/>
      <c r="F43" s="7"/>
      <c r="G43" s="7"/>
      <c r="H43" s="7"/>
      <c r="I43" s="7"/>
      <c r="J43" s="52"/>
    </row>
    <row r="44" spans="1:10" ht="11.25" customHeight="1">
      <c r="A44" s="52"/>
      <c r="B44" s="522" t="s">
        <v>603</v>
      </c>
      <c r="C44" s="522"/>
      <c r="D44" s="522"/>
      <c r="E44" s="95"/>
      <c r="F44" s="7"/>
      <c r="G44" s="7"/>
      <c r="H44" s="7"/>
      <c r="I44" s="7"/>
      <c r="J44" s="52"/>
    </row>
    <row r="45" spans="1:10" ht="156" customHeight="1">
      <c r="A45" s="52"/>
      <c r="B45" s="508"/>
      <c r="C45" s="508"/>
      <c r="E45" s="95"/>
      <c r="F45" s="7"/>
      <c r="G45" s="7"/>
      <c r="H45" s="7"/>
      <c r="I45" s="7"/>
      <c r="J45" s="52"/>
    </row>
    <row r="46" spans="1:10" ht="14.25" customHeight="1">
      <c r="A46" s="52"/>
      <c r="B46" s="7"/>
      <c r="C46" s="7"/>
      <c r="D46" s="15"/>
      <c r="E46" s="95"/>
      <c r="F46" s="7"/>
      <c r="G46" s="7"/>
      <c r="H46" s="7"/>
      <c r="I46" s="7"/>
      <c r="J46" s="52"/>
    </row>
    <row r="47" spans="1:10" ht="16.5" customHeight="1">
      <c r="A47" s="52"/>
      <c r="B47" s="566" t="s">
        <v>612</v>
      </c>
      <c r="C47" s="566"/>
      <c r="D47" s="15"/>
      <c r="E47" s="95"/>
      <c r="F47" s="7"/>
      <c r="G47" s="7"/>
      <c r="H47" s="7"/>
      <c r="I47" s="7"/>
      <c r="J47" s="52"/>
    </row>
    <row r="48" spans="1:10" ht="16.5" customHeight="1">
      <c r="A48" s="52"/>
      <c r="B48" s="567" t="s">
        <v>613</v>
      </c>
      <c r="C48" s="567"/>
      <c r="D48" s="15"/>
      <c r="E48" s="95"/>
      <c r="F48" s="7"/>
      <c r="G48" s="7"/>
      <c r="H48" s="7"/>
      <c r="I48" s="7"/>
      <c r="J48" s="52"/>
    </row>
    <row r="49" spans="1:10" ht="29.25" customHeight="1">
      <c r="A49" s="52"/>
      <c r="B49" s="192"/>
      <c r="C49" s="568" t="s">
        <v>614</v>
      </c>
      <c r="D49" s="568"/>
      <c r="E49" s="95"/>
      <c r="F49" s="7"/>
      <c r="G49" s="7"/>
      <c r="H49" s="7"/>
      <c r="I49" s="7"/>
      <c r="J49" s="52"/>
    </row>
    <row r="50" spans="1:10" ht="26.25" customHeight="1">
      <c r="A50" s="52"/>
      <c r="B50" s="193"/>
      <c r="C50" s="565" t="s">
        <v>622</v>
      </c>
      <c r="D50" s="565"/>
      <c r="E50" s="95"/>
      <c r="F50" s="7"/>
      <c r="G50" s="7"/>
      <c r="H50" s="7"/>
      <c r="I50" s="7"/>
      <c r="J50" s="52"/>
    </row>
    <row r="51" spans="1:10" ht="26.25" customHeight="1">
      <c r="A51" s="52"/>
      <c r="B51" s="152"/>
      <c r="C51" s="565" t="s">
        <v>615</v>
      </c>
      <c r="D51" s="565"/>
      <c r="E51" s="95"/>
      <c r="F51" s="7"/>
      <c r="G51" s="7"/>
      <c r="H51" s="7"/>
      <c r="I51" s="7"/>
      <c r="J51" s="52"/>
    </row>
    <row r="52" spans="1:10" ht="26.25" customHeight="1">
      <c r="A52" s="52"/>
      <c r="B52" s="204"/>
      <c r="C52" s="565" t="s">
        <v>617</v>
      </c>
      <c r="D52" s="565"/>
      <c r="E52" s="95"/>
      <c r="F52" s="7"/>
      <c r="G52" s="7"/>
      <c r="H52" s="7"/>
      <c r="I52" s="7"/>
      <c r="J52" s="52"/>
    </row>
    <row r="53" spans="1:10" ht="30.75" customHeight="1">
      <c r="A53" s="52"/>
      <c r="B53" s="193"/>
      <c r="C53" s="565" t="s">
        <v>616</v>
      </c>
      <c r="D53" s="565"/>
      <c r="E53" s="95"/>
      <c r="F53" s="7"/>
      <c r="G53" s="7"/>
      <c r="H53" s="7"/>
      <c r="I53" s="7"/>
      <c r="J53" s="52"/>
    </row>
    <row r="54" spans="1:10" ht="24" customHeight="1">
      <c r="A54" s="52"/>
      <c r="B54" s="10" t="s">
        <v>251</v>
      </c>
      <c r="C54" s="5"/>
      <c r="D54" s="5"/>
      <c r="E54" s="95"/>
      <c r="F54" s="7"/>
      <c r="G54" s="7"/>
      <c r="H54" s="7"/>
      <c r="I54" s="7"/>
      <c r="J54" s="52"/>
    </row>
    <row r="55" spans="1:10" ht="102.75" customHeight="1">
      <c r="A55" s="52"/>
      <c r="B55" s="564"/>
      <c r="C55" s="564"/>
      <c r="D55" s="5"/>
      <c r="E55" s="95"/>
      <c r="F55" s="7"/>
      <c r="G55" s="7"/>
      <c r="H55" s="7"/>
      <c r="I55" s="7"/>
      <c r="J55" s="52"/>
    </row>
    <row r="56" spans="1:10" ht="27" customHeight="1">
      <c r="A56" s="52"/>
      <c r="B56" s="573" t="s">
        <v>619</v>
      </c>
      <c r="C56" s="573"/>
      <c r="D56" s="15"/>
      <c r="E56" s="95"/>
      <c r="F56" s="7"/>
      <c r="G56" s="7"/>
      <c r="H56" s="7"/>
      <c r="I56" s="7"/>
      <c r="J56" s="52"/>
    </row>
    <row r="57" spans="1:10" ht="30" customHeight="1">
      <c r="A57" s="52"/>
      <c r="B57" s="567" t="s">
        <v>618</v>
      </c>
      <c r="C57" s="567"/>
      <c r="D57" s="15"/>
      <c r="E57" s="95"/>
      <c r="F57" s="7"/>
      <c r="G57" s="7"/>
      <c r="H57" s="7"/>
      <c r="I57" s="7"/>
      <c r="J57" s="52"/>
    </row>
    <row r="58" spans="1:10" ht="40" customHeight="1">
      <c r="A58" s="52"/>
      <c r="B58" s="192"/>
      <c r="C58" s="205" t="s">
        <v>260</v>
      </c>
      <c r="D58" s="15"/>
      <c r="E58" s="95"/>
      <c r="F58" s="7"/>
      <c r="G58" s="7"/>
      <c r="H58" s="7"/>
      <c r="I58" s="7"/>
      <c r="J58" s="52"/>
    </row>
    <row r="59" spans="1:10" ht="40" customHeight="1">
      <c r="A59" s="52"/>
      <c r="B59" s="193"/>
      <c r="C59" s="168" t="s">
        <v>261</v>
      </c>
      <c r="D59" s="15"/>
      <c r="E59" s="95"/>
      <c r="F59" s="7"/>
      <c r="G59" s="7"/>
      <c r="H59" s="7"/>
      <c r="I59" s="7"/>
      <c r="J59" s="52"/>
    </row>
    <row r="60" spans="1:10" ht="40" customHeight="1">
      <c r="A60" s="52"/>
      <c r="B60" s="193"/>
      <c r="C60" s="381" t="s">
        <v>262</v>
      </c>
      <c r="D60" s="15"/>
      <c r="E60" s="95"/>
      <c r="F60" s="7"/>
      <c r="G60" s="7"/>
      <c r="H60" s="7"/>
      <c r="I60" s="7"/>
      <c r="J60" s="52"/>
    </row>
    <row r="61" spans="1:10" ht="40" customHeight="1">
      <c r="A61" s="52"/>
      <c r="B61" s="152"/>
      <c r="C61" s="381" t="s">
        <v>263</v>
      </c>
      <c r="D61" s="15"/>
      <c r="E61" s="95"/>
      <c r="F61" s="7"/>
      <c r="G61" s="7"/>
      <c r="H61" s="7"/>
      <c r="I61" s="7"/>
      <c r="J61" s="52"/>
    </row>
    <row r="62" spans="1:10" ht="40" customHeight="1">
      <c r="A62" s="52"/>
      <c r="B62" s="152"/>
      <c r="C62" s="381" t="s">
        <v>620</v>
      </c>
      <c r="D62" s="15"/>
      <c r="E62" s="95"/>
      <c r="F62" s="7"/>
      <c r="G62" s="7"/>
      <c r="H62" s="7"/>
      <c r="I62" s="7"/>
      <c r="J62" s="52"/>
    </row>
    <row r="63" spans="1:10" ht="39.75" customHeight="1">
      <c r="A63" s="52"/>
      <c r="B63" s="204"/>
      <c r="C63" s="169" t="s">
        <v>427</v>
      </c>
      <c r="D63" s="15"/>
      <c r="E63" s="95"/>
      <c r="F63" s="7"/>
      <c r="G63" s="7"/>
      <c r="H63" s="7"/>
      <c r="I63" s="7"/>
      <c r="J63" s="52"/>
    </row>
    <row r="64" spans="1:10" ht="12.75" customHeight="1">
      <c r="A64" s="52"/>
      <c r="B64" s="7"/>
      <c r="C64" s="572"/>
      <c r="D64" s="572"/>
      <c r="E64" s="95"/>
      <c r="F64" s="7"/>
      <c r="G64" s="7"/>
      <c r="H64" s="7"/>
      <c r="I64" s="7"/>
      <c r="J64" s="52"/>
    </row>
    <row r="65" spans="1:10">
      <c r="A65" s="52"/>
      <c r="B65" s="522" t="s">
        <v>603</v>
      </c>
      <c r="C65" s="522"/>
      <c r="D65" s="522"/>
      <c r="E65" s="95"/>
      <c r="F65" s="7"/>
      <c r="G65" s="7"/>
      <c r="H65" s="7"/>
      <c r="I65" s="7"/>
      <c r="J65" s="52"/>
    </row>
    <row r="66" spans="1:10" ht="128.25" customHeight="1">
      <c r="A66" s="52"/>
      <c r="B66" s="508"/>
      <c r="C66" s="508"/>
      <c r="E66" s="95"/>
      <c r="F66" s="7"/>
      <c r="G66" s="7"/>
      <c r="H66" s="7"/>
      <c r="I66" s="7"/>
      <c r="J66" s="52"/>
    </row>
    <row r="67" spans="1:10">
      <c r="A67" s="95"/>
      <c r="B67" s="7"/>
      <c r="C67" s="15"/>
      <c r="D67" s="7"/>
      <c r="E67" s="95"/>
      <c r="F67" s="7"/>
      <c r="G67" s="7"/>
      <c r="H67" s="7"/>
      <c r="I67" s="7"/>
      <c r="J67" s="52"/>
    </row>
    <row r="68" spans="1:10">
      <c r="A68" s="95"/>
      <c r="B68" s="7"/>
      <c r="C68" s="15"/>
      <c r="D68" s="7"/>
      <c r="E68" s="95"/>
      <c r="F68" s="7"/>
      <c r="G68" s="7"/>
      <c r="H68" s="7"/>
      <c r="I68" s="7"/>
      <c r="J68" s="52"/>
    </row>
  </sheetData>
  <sheetProtection algorithmName="SHA-512" hashValue="VbQrlR0AT4fgcDGjBcAPJvooOn1W5LFTxx3wfNVwNoJiaPgv2dDGfq4/riwY9gyFNdCyRPxzce8+SmUixEC2LQ==" saltValue="+HExEjwzMCoA9ZNNnvD8Tw==" spinCount="100000" sheet="1" formatRows="0" selectLockedCells="1"/>
  <mergeCells count="44">
    <mergeCell ref="G27:H33"/>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 ref="B32:C32"/>
    <mergeCell ref="B17:C17"/>
    <mergeCell ref="B15:C15"/>
    <mergeCell ref="B66:C66"/>
    <mergeCell ref="B65:D65"/>
    <mergeCell ref="B18:C18"/>
    <mergeCell ref="B35:C35"/>
    <mergeCell ref="B57:C57"/>
    <mergeCell ref="C64:D64"/>
    <mergeCell ref="B56:C56"/>
    <mergeCell ref="C41:D41"/>
    <mergeCell ref="B45:C45"/>
    <mergeCell ref="C42:D42"/>
    <mergeCell ref="C43:D43"/>
    <mergeCell ref="B44:D44"/>
    <mergeCell ref="C36:D36"/>
    <mergeCell ref="C37:D37"/>
    <mergeCell ref="C38:D38"/>
    <mergeCell ref="C39:D39"/>
    <mergeCell ref="B34:C34"/>
    <mergeCell ref="B55:C55"/>
    <mergeCell ref="C52:D52"/>
    <mergeCell ref="B47:C47"/>
    <mergeCell ref="B48:C48"/>
    <mergeCell ref="C49:D49"/>
    <mergeCell ref="C50:D50"/>
    <mergeCell ref="C53:D53"/>
    <mergeCell ref="C51:D51"/>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16:H23 H4:H5" xr:uid="{94FFE296-9BD1-439A-8588-A9CE04852AC2}">
      <formula1>OuiNon</formula1>
    </dataValidation>
  </dataValidations>
  <printOptions horizontalCentered="1"/>
  <pageMargins left="0.7" right="0.7" top="0.75" bottom="0.75" header="0.3" footer="0.3"/>
  <pageSetup paperSize="5"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781050</xdr:colOff>
                    <xdr:row>22</xdr:row>
                    <xdr:rowOff>88900</xdr:rowOff>
                  </from>
                  <to>
                    <xdr:col>1</xdr:col>
                    <xdr:colOff>965200</xdr:colOff>
                    <xdr:row>22</xdr:row>
                    <xdr:rowOff>355600</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781050</xdr:colOff>
                    <xdr:row>24</xdr:row>
                    <xdr:rowOff>95250</xdr:rowOff>
                  </from>
                  <to>
                    <xdr:col>1</xdr:col>
                    <xdr:colOff>965200</xdr:colOff>
                    <xdr:row>24</xdr:row>
                    <xdr:rowOff>355600</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781050</xdr:colOff>
                    <xdr:row>25</xdr:row>
                    <xdr:rowOff>107950</xdr:rowOff>
                  </from>
                  <to>
                    <xdr:col>1</xdr:col>
                    <xdr:colOff>965200</xdr:colOff>
                    <xdr:row>25</xdr:row>
                    <xdr:rowOff>374650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781050</xdr:colOff>
                    <xdr:row>26</xdr:row>
                    <xdr:rowOff>88900</xdr:rowOff>
                  </from>
                  <to>
                    <xdr:col>1</xdr:col>
                    <xdr:colOff>965200</xdr:colOff>
                    <xdr:row>26</xdr:row>
                    <xdr:rowOff>355600</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793750</xdr:colOff>
                    <xdr:row>27</xdr:row>
                    <xdr:rowOff>107950</xdr:rowOff>
                  </from>
                  <to>
                    <xdr:col>1</xdr:col>
                    <xdr:colOff>984250</xdr:colOff>
                    <xdr:row>27</xdr:row>
                    <xdr:rowOff>374650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793750</xdr:colOff>
                    <xdr:row>28</xdr:row>
                    <xdr:rowOff>107950</xdr:rowOff>
                  </from>
                  <to>
                    <xdr:col>1</xdr:col>
                    <xdr:colOff>984250</xdr:colOff>
                    <xdr:row>28</xdr:row>
                    <xdr:rowOff>374650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781050</xdr:colOff>
                    <xdr:row>23</xdr:row>
                    <xdr:rowOff>152400</xdr:rowOff>
                  </from>
                  <to>
                    <xdr:col>1</xdr:col>
                    <xdr:colOff>965200</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793750</xdr:colOff>
                    <xdr:row>35</xdr:row>
                    <xdr:rowOff>76200</xdr:rowOff>
                  </from>
                  <to>
                    <xdr:col>1</xdr:col>
                    <xdr:colOff>984250</xdr:colOff>
                    <xdr:row>35</xdr:row>
                    <xdr:rowOff>342900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793750</xdr:colOff>
                    <xdr:row>36</xdr:row>
                    <xdr:rowOff>76200</xdr:rowOff>
                  </from>
                  <to>
                    <xdr:col>1</xdr:col>
                    <xdr:colOff>984250</xdr:colOff>
                    <xdr:row>36</xdr:row>
                    <xdr:rowOff>342900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793750</xdr:colOff>
                    <xdr:row>38</xdr:row>
                    <xdr:rowOff>95250</xdr:rowOff>
                  </from>
                  <to>
                    <xdr:col>1</xdr:col>
                    <xdr:colOff>984250</xdr:colOff>
                    <xdr:row>38</xdr:row>
                    <xdr:rowOff>355600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88900</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342900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793750</xdr:colOff>
                    <xdr:row>37</xdr:row>
                    <xdr:rowOff>88900</xdr:rowOff>
                  </from>
                  <to>
                    <xdr:col>1</xdr:col>
                    <xdr:colOff>984250</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95250</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88900</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95250</xdr:rowOff>
                  </from>
                  <to>
                    <xdr:col>1</xdr:col>
                    <xdr:colOff>990600</xdr:colOff>
                    <xdr:row>60</xdr:row>
                    <xdr:rowOff>355600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812800</xdr:colOff>
                    <xdr:row>62</xdr:row>
                    <xdr:rowOff>127000</xdr:rowOff>
                  </from>
                  <to>
                    <xdr:col>1</xdr:col>
                    <xdr:colOff>1009650</xdr:colOff>
                    <xdr:row>62</xdr:row>
                    <xdr:rowOff>393700</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812800</xdr:colOff>
                    <xdr:row>61</xdr:row>
                    <xdr:rowOff>88900</xdr:rowOff>
                  </from>
                  <to>
                    <xdr:col>1</xdr:col>
                    <xdr:colOff>1009650</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88900</xdr:rowOff>
                  </from>
                  <to>
                    <xdr:col>1</xdr:col>
                    <xdr:colOff>990600</xdr:colOff>
                    <xdr:row>58</xdr:row>
                    <xdr:rowOff>342900</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793750</xdr:colOff>
                    <xdr:row>19</xdr:row>
                    <xdr:rowOff>88900</xdr:rowOff>
                  </from>
                  <to>
                    <xdr:col>1</xdr:col>
                    <xdr:colOff>984250</xdr:colOff>
                    <xdr:row>19</xdr:row>
                    <xdr:rowOff>355600</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88900</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781050</xdr:colOff>
                    <xdr:row>21</xdr:row>
                    <xdr:rowOff>107950</xdr:rowOff>
                  </from>
                  <to>
                    <xdr:col>1</xdr:col>
                    <xdr:colOff>965200</xdr:colOff>
                    <xdr:row>21</xdr:row>
                    <xdr:rowOff>355600</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342900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793750</xdr:colOff>
                    <xdr:row>48</xdr:row>
                    <xdr:rowOff>50800</xdr:rowOff>
                  </from>
                  <to>
                    <xdr:col>1</xdr:col>
                    <xdr:colOff>984250</xdr:colOff>
                    <xdr:row>48</xdr:row>
                    <xdr:rowOff>317500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793750</xdr:colOff>
                    <xdr:row>49</xdr:row>
                    <xdr:rowOff>50800</xdr:rowOff>
                  </from>
                  <to>
                    <xdr:col>1</xdr:col>
                    <xdr:colOff>984250</xdr:colOff>
                    <xdr:row>49</xdr:row>
                    <xdr:rowOff>298450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793750</xdr:colOff>
                    <xdr:row>52</xdr:row>
                    <xdr:rowOff>76200</xdr:rowOff>
                  </from>
                  <to>
                    <xdr:col>1</xdr:col>
                    <xdr:colOff>984250</xdr:colOff>
                    <xdr:row>52</xdr:row>
                    <xdr:rowOff>336550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31750</xdr:rowOff>
                  </from>
                  <to>
                    <xdr:col>1</xdr:col>
                    <xdr:colOff>990600</xdr:colOff>
                    <xdr:row>51</xdr:row>
                    <xdr:rowOff>279400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57150</xdr:rowOff>
                  </from>
                  <to>
                    <xdr:col>1</xdr:col>
                    <xdr:colOff>990600</xdr:colOff>
                    <xdr:row>50</xdr:row>
                    <xdr:rowOff>317500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showGridLines="0" zoomScaleNormal="100" workbookViewId="0">
      <selection activeCell="C4" sqref="C4"/>
    </sheetView>
  </sheetViews>
  <sheetFormatPr baseColWidth="10" defaultColWidth="11.453125" defaultRowHeight="23.5" outlineLevelCol="1"/>
  <cols>
    <col min="1" max="1" width="1.1796875" style="11" customWidth="1"/>
    <col min="2" max="2" width="4.1796875" style="11" customWidth="1"/>
    <col min="3" max="3" width="54.7265625" style="11" customWidth="1"/>
    <col min="4" max="4" width="19.26953125" style="11" customWidth="1"/>
    <col min="5" max="5" width="20.1796875" style="11" customWidth="1"/>
    <col min="6" max="6" width="1.54296875" style="21" customWidth="1"/>
    <col min="7" max="7" width="1.1796875" style="11" customWidth="1"/>
    <col min="8" max="8" width="3.54296875" style="242" hidden="1" customWidth="1" outlineLevel="1"/>
    <col min="9" max="9" width="16.54296875" style="242" hidden="1" customWidth="1" outlineLevel="1"/>
    <col min="10" max="14" width="11.453125" style="242" hidden="1" customWidth="1" outlineLevel="1"/>
    <col min="15" max="15" width="17.54296875" style="242" hidden="1" customWidth="1" outlineLevel="1"/>
    <col min="16" max="16" width="1.54296875" style="242" hidden="1" customWidth="1" outlineLevel="1"/>
    <col min="17" max="17" width="1.1796875" style="11" hidden="1" customWidth="1" outlineLevel="1"/>
    <col min="18" max="18" width="11.453125" style="11" hidden="1" customWidth="1" outlineLevel="1"/>
    <col min="19" max="19" width="11.453125" style="11" collapsed="1"/>
    <col min="20" max="16384" width="11.453125" style="11"/>
  </cols>
  <sheetData>
    <row r="1" spans="1:17" ht="48.75" customHeight="1" thickBot="1">
      <c r="A1" s="52"/>
      <c r="B1" s="531" t="s">
        <v>818</v>
      </c>
      <c r="C1" s="532"/>
      <c r="D1" s="532"/>
      <c r="E1" s="532"/>
      <c r="F1" s="272"/>
      <c r="G1" s="255"/>
      <c r="H1" s="278"/>
      <c r="I1" s="581" t="s">
        <v>587</v>
      </c>
      <c r="J1" s="581"/>
      <c r="K1" s="581"/>
      <c r="L1" s="581"/>
      <c r="M1" s="581"/>
      <c r="N1" s="581"/>
      <c r="O1" s="581"/>
      <c r="P1" s="240"/>
      <c r="Q1" s="52"/>
    </row>
    <row r="2" spans="1:17" ht="32.25" customHeight="1" thickTop="1" thickBot="1">
      <c r="A2" s="52"/>
      <c r="B2" s="533" t="s">
        <v>265</v>
      </c>
      <c r="C2" s="533"/>
      <c r="D2" s="533"/>
      <c r="E2" s="533"/>
      <c r="F2" s="15"/>
      <c r="G2" s="52"/>
      <c r="H2" s="240"/>
      <c r="I2" s="584" t="s">
        <v>266</v>
      </c>
      <c r="J2" s="584"/>
      <c r="K2" s="584"/>
      <c r="L2" s="584"/>
      <c r="M2" s="584"/>
      <c r="N2" s="584"/>
      <c r="O2" s="584"/>
      <c r="P2" s="240"/>
      <c r="Q2" s="52"/>
    </row>
    <row r="3" spans="1:17" ht="32.25" customHeight="1" thickTop="1">
      <c r="A3" s="52"/>
      <c r="B3" s="22"/>
      <c r="C3" s="22"/>
      <c r="D3" s="23" t="s">
        <v>408</v>
      </c>
      <c r="E3" s="23" t="s">
        <v>267</v>
      </c>
      <c r="F3" s="15"/>
      <c r="G3" s="52"/>
      <c r="H3" s="586"/>
      <c r="I3" s="586"/>
      <c r="J3" s="241"/>
      <c r="K3" s="241"/>
      <c r="L3" s="241"/>
      <c r="M3" s="241"/>
      <c r="N3" s="241"/>
      <c r="O3" s="241"/>
      <c r="P3" s="240"/>
      <c r="Q3" s="52"/>
    </row>
    <row r="4" spans="1:17" ht="41.25" customHeight="1">
      <c r="A4" s="52"/>
      <c r="B4" s="9">
        <v>1</v>
      </c>
      <c r="C4" s="153"/>
      <c r="D4" s="158"/>
      <c r="E4" s="159"/>
      <c r="F4" s="15"/>
      <c r="G4" s="52"/>
      <c r="H4" s="240"/>
      <c r="I4" s="580" t="s">
        <v>623</v>
      </c>
      <c r="J4" s="580"/>
      <c r="K4" s="580"/>
      <c r="L4" s="580"/>
      <c r="M4" s="580"/>
      <c r="N4" s="580"/>
      <c r="O4" s="303"/>
      <c r="P4" s="240"/>
      <c r="Q4" s="52"/>
    </row>
    <row r="5" spans="1:17" ht="42.75" customHeight="1">
      <c r="A5" s="52"/>
      <c r="B5" s="133">
        <v>2</v>
      </c>
      <c r="C5" s="154"/>
      <c r="D5" s="160"/>
      <c r="E5" s="161"/>
      <c r="F5" s="15"/>
      <c r="G5" s="52"/>
      <c r="H5" s="240"/>
      <c r="I5" s="585" t="s">
        <v>624</v>
      </c>
      <c r="J5" s="585"/>
      <c r="K5" s="585"/>
      <c r="L5" s="585"/>
      <c r="M5" s="585"/>
      <c r="N5" s="585"/>
      <c r="O5" s="303"/>
      <c r="P5" s="240"/>
      <c r="Q5" s="52"/>
    </row>
    <row r="6" spans="1:17" ht="42" customHeight="1">
      <c r="A6" s="52"/>
      <c r="B6" s="133">
        <v>3</v>
      </c>
      <c r="C6" s="154"/>
      <c r="D6" s="160"/>
      <c r="E6" s="161"/>
      <c r="F6" s="15"/>
      <c r="G6" s="52"/>
      <c r="H6" s="240"/>
      <c r="I6" s="240"/>
      <c r="J6" s="240"/>
      <c r="K6" s="240"/>
      <c r="L6" s="240"/>
      <c r="M6" s="240"/>
      <c r="N6" s="240"/>
      <c r="O6" s="240"/>
      <c r="P6" s="240"/>
      <c r="Q6" s="52"/>
    </row>
    <row r="7" spans="1:17" ht="41.25" customHeight="1">
      <c r="A7" s="52"/>
      <c r="B7" s="9">
        <v>4</v>
      </c>
      <c r="C7" s="154"/>
      <c r="D7" s="160"/>
      <c r="E7" s="161"/>
      <c r="F7" s="15"/>
      <c r="G7" s="52"/>
      <c r="H7" s="240"/>
      <c r="I7" s="583" t="s">
        <v>251</v>
      </c>
      <c r="J7" s="583"/>
      <c r="K7" s="240"/>
      <c r="L7" s="240"/>
      <c r="M7" s="240"/>
      <c r="N7" s="240"/>
      <c r="O7" s="240"/>
      <c r="P7" s="240"/>
      <c r="Q7" s="52"/>
    </row>
    <row r="8" spans="1:17" ht="43.5" customHeight="1">
      <c r="A8" s="52"/>
      <c r="B8" s="9">
        <v>5</v>
      </c>
      <c r="C8" s="154"/>
      <c r="D8" s="160"/>
      <c r="E8" s="161"/>
      <c r="F8" s="15"/>
      <c r="G8" s="52"/>
      <c r="H8" s="240"/>
      <c r="I8" s="582"/>
      <c r="J8" s="582"/>
      <c r="K8" s="582"/>
      <c r="L8" s="582"/>
      <c r="M8" s="582"/>
      <c r="N8" s="582"/>
      <c r="O8" s="582"/>
      <c r="P8" s="240"/>
      <c r="Q8" s="52"/>
    </row>
    <row r="9" spans="1:17" ht="42" customHeight="1">
      <c r="A9" s="52"/>
      <c r="B9" s="9">
        <v>6</v>
      </c>
      <c r="C9" s="154"/>
      <c r="D9" s="160"/>
      <c r="E9" s="161"/>
      <c r="F9" s="15"/>
      <c r="G9" s="52"/>
      <c r="H9" s="240"/>
      <c r="I9" s="582"/>
      <c r="J9" s="582"/>
      <c r="K9" s="582"/>
      <c r="L9" s="582"/>
      <c r="M9" s="582"/>
      <c r="N9" s="582"/>
      <c r="O9" s="582"/>
      <c r="P9" s="240"/>
      <c r="Q9" s="52"/>
    </row>
    <row r="10" spans="1:17" ht="43.5" customHeight="1">
      <c r="A10" s="52"/>
      <c r="B10" s="9">
        <v>7</v>
      </c>
      <c r="C10" s="154"/>
      <c r="D10" s="160"/>
      <c r="E10" s="161"/>
      <c r="F10" s="15"/>
      <c r="G10" s="52"/>
      <c r="H10" s="240"/>
      <c r="I10" s="582"/>
      <c r="J10" s="582"/>
      <c r="K10" s="582"/>
      <c r="L10" s="582"/>
      <c r="M10" s="582"/>
      <c r="N10" s="582"/>
      <c r="O10" s="582"/>
      <c r="P10" s="240"/>
      <c r="Q10" s="52"/>
    </row>
    <row r="11" spans="1:17" ht="42.75" customHeight="1">
      <c r="A11" s="52"/>
      <c r="B11" s="9">
        <v>8</v>
      </c>
      <c r="C11" s="155"/>
      <c r="D11" s="162"/>
      <c r="E11" s="163"/>
      <c r="F11" s="15"/>
      <c r="G11" s="52"/>
      <c r="H11" s="240"/>
      <c r="I11" s="582"/>
      <c r="J11" s="582"/>
      <c r="K11" s="582"/>
      <c r="L11" s="582"/>
      <c r="M11" s="582"/>
      <c r="N11" s="582"/>
      <c r="O11" s="582"/>
      <c r="P11" s="240"/>
      <c r="Q11" s="52"/>
    </row>
    <row r="12" spans="1:17" ht="22.5" customHeight="1">
      <c r="A12" s="52"/>
      <c r="B12" s="573" t="s">
        <v>251</v>
      </c>
      <c r="C12" s="573"/>
      <c r="D12" s="7"/>
      <c r="E12" s="7"/>
      <c r="F12" s="15"/>
      <c r="G12" s="52"/>
      <c r="H12" s="240"/>
      <c r="I12" s="240"/>
      <c r="J12" s="240"/>
      <c r="K12" s="240"/>
      <c r="L12" s="240"/>
      <c r="M12" s="240"/>
      <c r="N12" s="240"/>
      <c r="O12" s="240"/>
      <c r="P12" s="240"/>
      <c r="Q12" s="52"/>
    </row>
    <row r="13" spans="1:17" ht="39" customHeight="1">
      <c r="A13" s="52"/>
      <c r="B13" s="564"/>
      <c r="C13" s="564"/>
      <c r="D13" s="564"/>
      <c r="E13" s="564"/>
      <c r="F13" s="15"/>
      <c r="G13" s="52"/>
      <c r="H13" s="240"/>
      <c r="I13" s="240"/>
      <c r="J13" s="240"/>
      <c r="K13" s="240"/>
      <c r="L13" s="240"/>
      <c r="M13" s="240"/>
      <c r="N13" s="240"/>
      <c r="O13" s="240"/>
      <c r="P13" s="240"/>
      <c r="Q13" s="52"/>
    </row>
    <row r="14" spans="1:17">
      <c r="A14" s="52"/>
      <c r="B14" s="564"/>
      <c r="C14" s="564"/>
      <c r="D14" s="564"/>
      <c r="E14" s="564"/>
      <c r="F14" s="15"/>
      <c r="G14" s="52"/>
      <c r="H14" s="240"/>
      <c r="I14" s="240"/>
      <c r="J14" s="240"/>
      <c r="K14" s="240"/>
      <c r="L14" s="240"/>
      <c r="M14" s="240"/>
      <c r="N14" s="240"/>
      <c r="O14" s="240"/>
      <c r="P14" s="240"/>
      <c r="Q14" s="52"/>
    </row>
    <row r="15" spans="1:17">
      <c r="A15" s="52"/>
      <c r="B15" s="564"/>
      <c r="C15" s="564"/>
      <c r="D15" s="564"/>
      <c r="E15" s="564"/>
      <c r="F15" s="15"/>
      <c r="G15" s="52"/>
      <c r="H15" s="240"/>
      <c r="I15" s="240"/>
      <c r="J15" s="240"/>
      <c r="K15" s="240"/>
      <c r="L15" s="240"/>
      <c r="M15" s="240"/>
      <c r="N15" s="240"/>
      <c r="O15" s="240"/>
      <c r="P15" s="240"/>
      <c r="Q15" s="52"/>
    </row>
    <row r="16" spans="1:17">
      <c r="A16" s="52"/>
      <c r="B16" s="564"/>
      <c r="C16" s="564"/>
      <c r="D16" s="564"/>
      <c r="E16" s="564"/>
      <c r="F16" s="15"/>
      <c r="G16" s="52"/>
      <c r="H16" s="240"/>
      <c r="I16" s="240"/>
      <c r="J16" s="240"/>
      <c r="K16" s="240"/>
      <c r="L16" s="240"/>
      <c r="M16" s="240"/>
      <c r="N16" s="240"/>
      <c r="O16" s="240"/>
      <c r="P16" s="240"/>
      <c r="Q16" s="52"/>
    </row>
    <row r="17" spans="1:17">
      <c r="A17" s="52"/>
      <c r="B17" s="564"/>
      <c r="C17" s="564"/>
      <c r="D17" s="564"/>
      <c r="E17" s="564"/>
      <c r="F17" s="15"/>
      <c r="G17" s="52"/>
      <c r="H17" s="240"/>
      <c r="I17" s="240"/>
      <c r="J17" s="240"/>
      <c r="K17" s="240"/>
      <c r="L17" s="240"/>
      <c r="M17" s="240"/>
      <c r="N17" s="240"/>
      <c r="O17" s="240"/>
      <c r="P17" s="240"/>
      <c r="Q17" s="52"/>
    </row>
    <row r="18" spans="1:17">
      <c r="A18" s="52"/>
      <c r="B18" s="564"/>
      <c r="C18" s="564"/>
      <c r="D18" s="564"/>
      <c r="E18" s="564"/>
      <c r="F18" s="15"/>
      <c r="G18" s="52"/>
      <c r="H18" s="240"/>
      <c r="I18" s="240"/>
      <c r="J18" s="240"/>
      <c r="K18" s="240"/>
      <c r="L18" s="240"/>
      <c r="M18" s="240"/>
      <c r="N18" s="240"/>
      <c r="O18" s="240"/>
      <c r="P18" s="240"/>
      <c r="Q18" s="52"/>
    </row>
    <row r="19" spans="1:17">
      <c r="A19" s="52"/>
      <c r="B19" s="7"/>
      <c r="C19" s="7"/>
      <c r="D19" s="7"/>
      <c r="E19" s="7"/>
      <c r="F19" s="15"/>
      <c r="G19" s="52"/>
      <c r="H19" s="240"/>
      <c r="I19" s="240"/>
      <c r="J19" s="240"/>
      <c r="K19" s="240"/>
      <c r="L19" s="240"/>
      <c r="M19" s="240"/>
      <c r="N19" s="240"/>
      <c r="O19" s="240"/>
      <c r="P19" s="240"/>
      <c r="Q19" s="52"/>
    </row>
  </sheetData>
  <sheetProtection algorithmName="SHA-512" hashValue="+089dyosO0Bt2Xl+PJxPmcZwsPRz+JPHxZu3D1XXdAGe0dT4LvI4qe0Qzir3dH19wbc32bQkNDbmDvMGFNK7pA==" saltValue="ULqqFTjXe5dzTv7gJvXhDg==" spinCount="100000" sheet="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rintOptions horizontalCentered="1"/>
  <pageMargins left="0.7" right="0.7" top="0.75" bottom="0.75" header="0.3" footer="0.3"/>
  <pageSetup paperSize="5" scale="92" fitToHeight="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7"/>
  <sheetViews>
    <sheetView showGridLines="0" zoomScaleNormal="100" workbookViewId="0">
      <selection activeCell="D3" sqref="D3"/>
    </sheetView>
  </sheetViews>
  <sheetFormatPr baseColWidth="10" defaultColWidth="10.81640625" defaultRowHeight="14.5"/>
  <cols>
    <col min="1" max="2" width="1.1796875" customWidth="1"/>
    <col min="3" max="3" width="16.54296875" customWidth="1"/>
    <col min="4" max="4" width="25" customWidth="1"/>
    <col min="7" max="7" width="92.54296875" customWidth="1"/>
    <col min="8" max="8" width="2.1796875" customWidth="1"/>
    <col min="9" max="9" width="1.453125" customWidth="1"/>
  </cols>
  <sheetData>
    <row r="1" spans="1:9" ht="47.5" customHeight="1">
      <c r="A1" s="52"/>
      <c r="B1" s="590" t="s">
        <v>818</v>
      </c>
      <c r="C1" s="591"/>
      <c r="D1" s="591"/>
      <c r="E1" s="591"/>
      <c r="F1" s="591"/>
      <c r="G1" s="591"/>
      <c r="H1" s="7"/>
      <c r="I1" s="52"/>
    </row>
    <row r="2" spans="1:9" ht="23.25" customHeight="1">
      <c r="A2" s="52"/>
      <c r="B2" s="7"/>
      <c r="C2" s="57"/>
      <c r="D2" s="7"/>
      <c r="E2" s="7"/>
      <c r="F2" s="7"/>
      <c r="G2" s="7"/>
      <c r="H2" s="7"/>
      <c r="I2" s="52"/>
    </row>
    <row r="3" spans="1:9">
      <c r="A3" s="52"/>
      <c r="B3" s="7"/>
      <c r="C3" s="256" t="s">
        <v>625</v>
      </c>
      <c r="D3" s="257"/>
      <c r="E3" s="258" t="s">
        <v>442</v>
      </c>
      <c r="F3" s="259"/>
      <c r="G3" s="259"/>
      <c r="H3" s="259"/>
      <c r="I3" s="52"/>
    </row>
    <row r="4" spans="1:9">
      <c r="A4" s="52"/>
      <c r="B4" s="7"/>
      <c r="C4" s="259"/>
      <c r="D4" s="259"/>
      <c r="E4" s="259"/>
      <c r="F4" s="259"/>
      <c r="G4" s="259"/>
      <c r="H4" s="259"/>
      <c r="I4" s="52"/>
    </row>
    <row r="5" spans="1:9" ht="34.5" customHeight="1">
      <c r="A5" s="52"/>
      <c r="B5" s="7"/>
      <c r="C5" s="592" t="s">
        <v>646</v>
      </c>
      <c r="D5" s="592"/>
      <c r="E5" s="592"/>
      <c r="F5" s="592"/>
      <c r="G5" s="592"/>
      <c r="H5" s="259"/>
      <c r="I5" s="52"/>
    </row>
    <row r="6" spans="1:9" ht="18.649999999999999" customHeight="1">
      <c r="A6" s="52"/>
      <c r="B6" s="7"/>
      <c r="C6" s="593" t="s">
        <v>810</v>
      </c>
      <c r="D6" s="593"/>
      <c r="E6" s="593"/>
      <c r="F6" s="593"/>
      <c r="G6" s="593"/>
      <c r="H6" s="259"/>
      <c r="I6" s="52"/>
    </row>
    <row r="7" spans="1:9" ht="46.5" customHeight="1">
      <c r="A7" s="52"/>
      <c r="B7" s="7"/>
      <c r="C7" s="592" t="s">
        <v>647</v>
      </c>
      <c r="D7" s="592"/>
      <c r="E7" s="592"/>
      <c r="F7" s="592"/>
      <c r="G7" s="592"/>
      <c r="H7" s="259"/>
      <c r="I7" s="52"/>
    </row>
    <row r="8" spans="1:9" ht="16" customHeight="1">
      <c r="A8" s="52"/>
      <c r="B8" s="7"/>
      <c r="C8" s="593" t="str">
        <f>C6</f>
        <v>l’Association touristique régionale (ATR) de la Gaspésie.</v>
      </c>
      <c r="D8" s="593"/>
      <c r="E8" s="593"/>
      <c r="F8" s="593"/>
      <c r="G8" s="593"/>
      <c r="H8" s="259"/>
      <c r="I8" s="52"/>
    </row>
    <row r="9" spans="1:9" ht="18" customHeight="1">
      <c r="A9" s="52"/>
      <c r="B9" s="7"/>
      <c r="C9" s="592" t="s">
        <v>626</v>
      </c>
      <c r="D9" s="592"/>
      <c r="E9" s="592"/>
      <c r="F9" s="592"/>
      <c r="G9" s="592"/>
      <c r="H9" s="259"/>
      <c r="I9" s="52"/>
    </row>
    <row r="10" spans="1:9" ht="35.25" customHeight="1">
      <c r="A10" s="52"/>
      <c r="B10" s="7"/>
      <c r="C10" s="260"/>
      <c r="D10" s="259" t="s">
        <v>627</v>
      </c>
      <c r="E10" s="259"/>
      <c r="F10" s="259"/>
      <c r="G10" s="259"/>
      <c r="H10" s="259"/>
      <c r="I10" s="52"/>
    </row>
    <row r="11" spans="1:9" ht="24" customHeight="1">
      <c r="A11" s="52"/>
      <c r="B11" s="7"/>
      <c r="C11" s="260"/>
      <c r="D11" s="594" t="s">
        <v>712</v>
      </c>
      <c r="E11" s="594"/>
      <c r="F11" s="594"/>
      <c r="G11" s="594"/>
      <c r="H11" s="259"/>
      <c r="I11" s="52"/>
    </row>
    <row r="12" spans="1:9">
      <c r="A12" s="52"/>
      <c r="B12" s="7"/>
      <c r="C12" s="259"/>
      <c r="D12" s="259"/>
      <c r="E12" s="259"/>
      <c r="F12" s="259"/>
      <c r="G12" s="259"/>
      <c r="H12" s="259"/>
      <c r="I12" s="52"/>
    </row>
    <row r="13" spans="1:9" ht="24" customHeight="1">
      <c r="A13" s="52"/>
      <c r="B13" s="7"/>
      <c r="C13" s="595" t="s">
        <v>443</v>
      </c>
      <c r="D13" s="595"/>
      <c r="E13" s="259"/>
      <c r="F13" s="259"/>
      <c r="G13" s="259"/>
      <c r="H13" s="259"/>
      <c r="I13" s="52"/>
    </row>
    <row r="14" spans="1:9">
      <c r="A14" s="52"/>
      <c r="B14" s="7"/>
      <c r="C14" s="259"/>
      <c r="D14" s="259"/>
      <c r="E14" s="259"/>
      <c r="F14" s="259"/>
      <c r="G14" s="259"/>
      <c r="H14" s="259"/>
      <c r="I14" s="52"/>
    </row>
    <row r="15" spans="1:9" ht="61.5" customHeight="1">
      <c r="A15" s="52"/>
      <c r="B15" s="7"/>
      <c r="C15" s="596" t="s">
        <v>628</v>
      </c>
      <c r="D15" s="596"/>
      <c r="E15" s="596"/>
      <c r="F15" s="596"/>
      <c r="G15" s="596"/>
      <c r="H15" s="259"/>
      <c r="I15" s="52"/>
    </row>
    <row r="16" spans="1:9">
      <c r="A16" s="52"/>
      <c r="B16" s="7"/>
      <c r="C16" s="259"/>
      <c r="D16" s="259"/>
      <c r="E16" s="259"/>
      <c r="F16" s="259"/>
      <c r="G16" s="259"/>
      <c r="H16" s="259"/>
      <c r="I16" s="52"/>
    </row>
    <row r="17" spans="1:9">
      <c r="A17" s="52"/>
      <c r="B17" s="7"/>
      <c r="C17" s="256" t="s">
        <v>629</v>
      </c>
      <c r="D17" s="259"/>
      <c r="E17" s="259"/>
      <c r="F17" s="259"/>
      <c r="G17" s="259"/>
      <c r="H17" s="259"/>
      <c r="I17" s="52"/>
    </row>
    <row r="18" spans="1:9">
      <c r="A18" s="52"/>
      <c r="B18" s="7"/>
      <c r="C18" s="259"/>
      <c r="D18" s="259"/>
      <c r="E18" s="259"/>
      <c r="F18" s="259"/>
      <c r="G18" s="259"/>
      <c r="H18" s="259"/>
      <c r="I18" s="52"/>
    </row>
    <row r="19" spans="1:9">
      <c r="A19" s="52"/>
      <c r="B19" s="7"/>
      <c r="C19" s="596" t="s">
        <v>711</v>
      </c>
      <c r="D19" s="596"/>
      <c r="E19" s="596"/>
      <c r="F19" s="596"/>
      <c r="G19" s="596"/>
      <c r="H19" s="259"/>
      <c r="I19" s="52"/>
    </row>
    <row r="20" spans="1:9">
      <c r="A20" s="52"/>
      <c r="B20" s="7"/>
      <c r="C20" s="259"/>
      <c r="D20" s="259"/>
      <c r="E20" s="259"/>
      <c r="F20" s="259"/>
      <c r="G20" s="259"/>
      <c r="H20" s="259"/>
      <c r="I20" s="52"/>
    </row>
    <row r="21" spans="1:9">
      <c r="A21" s="52"/>
      <c r="B21" s="7"/>
      <c r="C21" s="587" t="s">
        <v>811</v>
      </c>
      <c r="D21" s="588"/>
      <c r="E21" s="588"/>
      <c r="F21" s="259"/>
      <c r="G21" s="259"/>
      <c r="H21" s="259"/>
      <c r="I21" s="52"/>
    </row>
    <row r="22" spans="1:9">
      <c r="A22" s="52"/>
      <c r="B22" s="7"/>
      <c r="C22" s="259"/>
      <c r="D22" s="259"/>
      <c r="E22" s="259"/>
      <c r="F22" s="259"/>
      <c r="G22" s="259"/>
      <c r="H22" s="259"/>
      <c r="I22" s="52"/>
    </row>
    <row r="23" spans="1:9" s="40" customFormat="1" ht="31" customHeight="1">
      <c r="A23" s="255"/>
      <c r="B23" s="251"/>
      <c r="C23" s="589" t="s">
        <v>648</v>
      </c>
      <c r="D23" s="589"/>
      <c r="E23" s="589"/>
      <c r="F23" s="589"/>
      <c r="G23" s="589"/>
      <c r="H23" s="256"/>
      <c r="I23" s="255"/>
    </row>
    <row r="24" spans="1:9">
      <c r="A24" s="52"/>
      <c r="B24" s="7"/>
      <c r="C24" s="259"/>
      <c r="D24" s="259"/>
      <c r="E24" s="259"/>
      <c r="F24" s="259"/>
      <c r="G24" s="259"/>
      <c r="H24" s="259"/>
      <c r="I24" s="52"/>
    </row>
    <row r="25" spans="1:9">
      <c r="A25" s="52"/>
      <c r="B25" s="7"/>
      <c r="C25" s="259"/>
      <c r="D25" s="259"/>
      <c r="E25" s="259"/>
      <c r="F25" s="259"/>
      <c r="G25" s="259"/>
      <c r="H25" s="259"/>
      <c r="I25" s="52"/>
    </row>
    <row r="26" spans="1:9">
      <c r="C26" s="261"/>
      <c r="D26" s="261"/>
      <c r="E26" s="261"/>
      <c r="F26" s="261"/>
      <c r="G26" s="261"/>
      <c r="H26" s="261"/>
    </row>
    <row r="27" spans="1:9">
      <c r="C27" s="261"/>
      <c r="D27" s="261"/>
      <c r="E27" s="261"/>
      <c r="F27" s="261"/>
      <c r="G27" s="261"/>
      <c r="H27" s="261"/>
    </row>
  </sheetData>
  <sheetProtection algorithmName="SHA-512" hashValue="Iw6Jf28Cnea2+O/SbAxOSfSBZz7khyU9QSRNFJVsh7p83xwUtw1CyCm0Fz5XW5/Xyva3MvYjBV1ezWtnOZpQQg==" saltValue="LJeCkKH1trSjoEea8PiIyA==" spinCount="100000" sheet="1" formatRows="0" selectLockedCells="1"/>
  <mergeCells count="12">
    <mergeCell ref="C21:E21"/>
    <mergeCell ref="C23:G23"/>
    <mergeCell ref="B1:G1"/>
    <mergeCell ref="C5:G5"/>
    <mergeCell ref="C6:G6"/>
    <mergeCell ref="C7:G7"/>
    <mergeCell ref="C8:G8"/>
    <mergeCell ref="C9:G9"/>
    <mergeCell ref="D11:G11"/>
    <mergeCell ref="C13:D13"/>
    <mergeCell ref="C15:G15"/>
    <mergeCell ref="C19:G19"/>
  </mergeCells>
  <hyperlinks>
    <hyperlink ref="C21" r:id="rId1" display="EPRTNT@Tourismexyz.ca" xr:uid="{667BBC0C-6116-4C90-BE59-93223EC9AF1F}"/>
  </hyperlinks>
  <pageMargins left="0.7" right="0.7" top="0.75" bottom="0.75" header="0.3" footer="0.3"/>
  <pageSetup paperSize="5" scale="94"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91" r:id="rId5" name="Check Box 7">
              <controlPr locked="0" defaultSize="0" autoFill="0" autoLine="0" autoPict="0" altText="">
                <anchor moveWithCells="1">
                  <from>
                    <xdr:col>2</xdr:col>
                    <xdr:colOff>723900</xdr:colOff>
                    <xdr:row>9</xdr:row>
                    <xdr:rowOff>222250</xdr:rowOff>
                  </from>
                  <to>
                    <xdr:col>2</xdr:col>
                    <xdr:colOff>908050</xdr:colOff>
                    <xdr:row>10</xdr:row>
                    <xdr:rowOff>31750</xdr:rowOff>
                  </to>
                </anchor>
              </controlPr>
            </control>
          </mc:Choice>
        </mc:AlternateContent>
        <mc:AlternateContent xmlns:mc="http://schemas.openxmlformats.org/markup-compatibility/2006">
          <mc:Choice Requires="x14">
            <control shapeId="118792" r:id="rId6" name="Check Box 8">
              <controlPr locked="0" defaultSize="0" autoFill="0" autoLine="0" autoPict="0" altText="">
                <anchor moveWithCells="1">
                  <from>
                    <xdr:col>2</xdr:col>
                    <xdr:colOff>723900</xdr:colOff>
                    <xdr:row>10</xdr:row>
                    <xdr:rowOff>76200</xdr:rowOff>
                  </from>
                  <to>
                    <xdr:col>2</xdr:col>
                    <xdr:colOff>908050</xdr:colOff>
                    <xdr:row>11</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e6fcfe12d9c4e5b89e6704dbe4b7138 xmlns="cef4d096-726b-48b5-a4e9-fde1776fe7c7">
      <Terms xmlns="http://schemas.microsoft.com/office/infopath/2007/PartnerControls">
        <TermInfo xmlns="http://schemas.microsoft.com/office/infopath/2007/PartnerControls">
          <TermName xmlns="http://schemas.microsoft.com/office/infopath/2007/PartnerControls">Actif</TermName>
          <TermId xmlns="http://schemas.microsoft.com/office/infopath/2007/PartnerControls">e9e91eda-de02-4cec-be2d-cf3547222194</TermId>
        </TermInfo>
      </Terms>
    </ce6fcfe12d9c4e5b89e6704dbe4b7138>
    <e2582371dd5a44928b78aacbe6a3995f xmlns="cef4d096-726b-48b5-a4e9-fde1776fe7c7">
      <Terms xmlns="http://schemas.microsoft.com/office/infopath/2007/PartnerControls">
        <TermInfo xmlns="http://schemas.microsoft.com/office/infopath/2007/PartnerControls">
          <TermName xmlns="http://schemas.microsoft.com/office/infopath/2007/PartnerControls">2026-2027</TermName>
          <TermId xmlns="http://schemas.microsoft.com/office/infopath/2007/PartnerControls">37676366-dec2-4711-bf04-31042a4cef17</TermId>
        </TermInfo>
      </Terms>
    </e2582371dd5a44928b78aacbe6a3995f>
    <DossierUA_Courriel_2013 xmlns="35067184-ea29-41f3-a6e4-d45c7340e8a3">
      <Url xsi:nil="true"/>
      <Description xsi:nil="true"/>
    </DossierUA_Courriel_2013>
    <IconOverlay xmlns="http://schemas.microsoft.com/sharepoint/v4" xsi:nil="true"/>
    <a29352f632354b0a84ac9fc530616995 xmlns="cef4d096-726b-48b5-a4e9-fde1776fe7c7">
      <Terms xmlns="http://schemas.microsoft.com/office/infopath/2007/PartnerControls">
        <TermInfo xmlns="http://schemas.microsoft.com/office/infopath/2007/PartnerControls">
          <TermName xmlns="http://schemas.microsoft.com/office/infopath/2007/PartnerControls">2020-2021</TermName>
          <TermId xmlns="http://schemas.microsoft.com/office/infopath/2007/PartnerControls">d5fd9c18-72d2-467c-b97e-825c7bd1fbfc</TermId>
        </TermInfo>
      </Terms>
    </a29352f632354b0a84ac9fc530616995>
    <b12365f0756944dcaa101201d922e746 xmlns="cef4d096-726b-48b5-a4e9-fde1776fe7c7">8395-EPRTNT|a5ccc41d-ffed-453e-a32a-fbc3aa75c3b6</b12365f0756944dcaa101201d922e746>
    <RoutingRuleDescription xmlns="http://schemas.microsoft.com/sharepoint/v3" xsi:nil="true"/>
    <_dlc_DocIdPersistId xmlns="cef4d096-726b-48b5-a4e9-fde1776fe7c7" xsi:nil="true"/>
    <TaxCatchAll xmlns="cef4d096-726b-48b5-a4e9-fde1776fe7c7">
      <Value>354</Value>
      <Value>116</Value>
      <Value>388</Value>
      <Value>162</Value>
      <Value>1</Value>
    </TaxCatchAll>
    <o67330607a384611bcfbe47c078455a5 xmlns="cef4d096-726b-48b5-a4e9-fde1776fe7c7">
      <Terms xmlns="http://schemas.microsoft.com/office/infopath/2007/PartnerControls">
        <TermInfo xmlns="http://schemas.microsoft.com/office/infopath/2007/PartnerControls">
          <TermName xmlns="http://schemas.microsoft.com/office/infopath/2007/PartnerControls">DDTPM</TermName>
          <TermId xmlns="http://schemas.microsoft.com/office/infopath/2007/PartnerControls">d6b0d16a-bbdd-4a02-80c7-93735da6dce2</TermId>
        </TermInfo>
      </Terms>
    </o67330607a384611bcfbe47c078455a5>
    <g7afb0c742ae40c1a58cd8304c258ce9 xmlns="cef4d096-726b-48b5-a4e9-fde1776fe7c7">
      <Terms xmlns="http://schemas.microsoft.com/office/infopath/2007/PartnerControls"/>
    </g7afb0c742ae40c1a58cd8304c258ce9>
    <pad9fce26ea44fd081af37bf478e3f3f xmlns="cef4d096-726b-48b5-a4e9-fde1776fe7c7" xsi:nil="true"/>
    <_dlc_DocId xmlns="cef4d096-726b-48b5-a4e9-fde1776fe7c7">KWHUJE4YEQYP-716174657-147132</_dlc_DocId>
    <_dlc_DocIdUrl xmlns="cef4d096-726b-48b5-a4e9-fde1776fe7c7">
      <Url>https://mto0814.sharepoint.com/sites/ddt/_layouts/15/DocIdRedir.aspx?ID=KWHUJE4YEQYP-716174657-147132</Url>
      <Description>KWHUJE4YEQYP-716174657-147132</Description>
    </_dlc_DocIdUrl>
    <lcf76f155ced4ddcb4097134ff3c332f xmlns="35067184-ea29-41f3-a6e4-d45c7340e8a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84C73D0C3D6A46921F033322F9FC29" ma:contentTypeVersion="111" ma:contentTypeDescription="Crée un document." ma:contentTypeScope="" ma:versionID="ae335679ac9947e12b2f957b367f50b5">
  <xsd:schema xmlns:xsd="http://www.w3.org/2001/XMLSchema" xmlns:xs="http://www.w3.org/2001/XMLSchema" xmlns:p="http://schemas.microsoft.com/office/2006/metadata/properties" xmlns:ns1="cef4d096-726b-48b5-a4e9-fde1776fe7c7" xmlns:ns2="http://schemas.microsoft.com/sharepoint/v3" xmlns:ns3="35067184-ea29-41f3-a6e4-d45c7340e8a3" xmlns:ns4="http://schemas.microsoft.com/sharepoint/v4" targetNamespace="http://schemas.microsoft.com/office/2006/metadata/properties" ma:root="true" ma:fieldsID="d40ca8a2cfb51bbecbbaf5dbb86c6735" ns1:_="" ns2:_="" ns3:_="" ns4:_="">
    <xsd:import namespace="cef4d096-726b-48b5-a4e9-fde1776fe7c7"/>
    <xsd:import namespace="http://schemas.microsoft.com/sharepoint/v3"/>
    <xsd:import namespace="35067184-ea29-41f3-a6e4-d45c7340e8a3"/>
    <xsd:import namespace="http://schemas.microsoft.com/sharepoint/v4"/>
    <xsd:element name="properties">
      <xsd:complexType>
        <xsd:sequence>
          <xsd:element name="documentManagement">
            <xsd:complexType>
              <xsd:all>
                <xsd:element ref="ns2:RoutingRuleDescription" minOccurs="0"/>
                <xsd:element ref="ns1:_dlc_DocId" minOccurs="0"/>
                <xsd:element ref="ns1:_dlc_DocIdUrl" minOccurs="0"/>
                <xsd:element ref="ns1:_dlc_DocIdPersistId" minOccurs="0"/>
                <xsd:element ref="ns1:TaxCatchAll" minOccurs="0"/>
                <xsd:element ref="ns1:a29352f632354b0a84ac9fc530616995" minOccurs="0"/>
                <xsd:element ref="ns1:g7afb0c742ae40c1a58cd8304c258ce9" minOccurs="0"/>
                <xsd:element ref="ns1:b12365f0756944dcaa101201d922e746" minOccurs="0"/>
                <xsd:element ref="ns1:e2582371dd5a44928b78aacbe6a3995f" minOccurs="0"/>
                <xsd:element ref="ns1:o67330607a384611bcfbe47c078455a5" minOccurs="0"/>
                <xsd:element ref="ns1:pad9fce26ea44fd081af37bf478e3f3f" minOccurs="0"/>
                <xsd:element ref="ns1:ce6fcfe12d9c4e5b89e6704dbe4b7138"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IconOverlay" minOccurs="0"/>
                <xsd:element ref="ns3:DossierUA_Courriel_2013" minOccurs="0"/>
                <xsd:element ref="ns3:MediaLengthInSeconds" minOccurs="0"/>
                <xsd:element ref="ns1:SharedWithUsers" minOccurs="0"/>
                <xsd:element ref="ns1:SharedWithDetail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4d096-726b-48b5-a4e9-fde1776fe7c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false">
      <xsd:simpleType>
        <xsd:restriction base="dms:Boolean"/>
      </xsd:simpleType>
    </xsd:element>
    <xsd:element name="TaxCatchAll" ma:index="11" nillable="true" ma:displayName="Taxonomy Catch All Column" ma:hidden="true" ma:list="{2ca0ff45-0ed5-4a15-b632-3ac0cc252f87}" ma:internalName="TaxCatchAll" ma:showField="CatchAllData" ma:web="cef4d096-726b-48b5-a4e9-fde1776fe7c7">
      <xsd:complexType>
        <xsd:complexContent>
          <xsd:extension base="dms:MultiChoiceLookup">
            <xsd:sequence>
              <xsd:element name="Value" type="dms:Lookup" maxOccurs="unbounded" minOccurs="0" nillable="true"/>
            </xsd:sequence>
          </xsd:extension>
        </xsd:complexContent>
      </xsd:complexType>
    </xsd:element>
    <xsd:element name="a29352f632354b0a84ac9fc530616995" ma:index="12" nillable="true" ma:taxonomy="true" ma:internalName="a29352f632354b0a84ac9fc530616995" ma:taxonomyFieldName="AnneeBudgetaire" ma:displayName="AnneeBudgetaire" ma:indexed="true" ma:readOnly="false" ma:default="72;#2022-2023|67adcdbd-23a0-4bbe-96af-7e7e8a462bea" ma:fieldId="{a29352f6-3235-4b0a-84ac-9fc530616995}"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g7afb0c742ae40c1a58cd8304c258ce9" ma:index="14" nillable="true" ma:taxonomy="true" ma:internalName="g7afb0c742ae40c1a58cd8304c258ce9" ma:taxonomyFieldName="Mot_x002d_cl_x00e9_" ma:displayName="Mot-clé" ma:readOnly="false" ma:fieldId="{07afb0c7-42ae-40c1-a58c-d8304c258ce9}" ma:taxonomyMulti="true" ma:sspId="1bee2964-c38d-445c-b337-0399294fa0d2" ma:termSetId="682071b3-7b32-4eeb-af9f-4380a62accb4" ma:anchorId="00000000-0000-0000-0000-000000000000" ma:open="true" ma:isKeyword="false">
      <xsd:complexType>
        <xsd:sequence>
          <xsd:element ref="pc:Terms" minOccurs="0" maxOccurs="1"/>
        </xsd:sequence>
      </xsd:complexType>
    </xsd:element>
    <xsd:element name="b12365f0756944dcaa101201d922e746" ma:index="16" nillable="true" ma:displayName="Classification_0" ma:hidden="true" ma:internalName="b12365f0756944dcaa101201d922e746" ma:readOnly="false">
      <xsd:simpleType>
        <xsd:restriction base="dms:Note"/>
      </xsd:simpleType>
    </xsd:element>
    <xsd:element name="e2582371dd5a44928b78aacbe6a3995f" ma:index="18" nillable="true" ma:taxonomy="true" ma:internalName="e2582371dd5a44928b78aacbe6a3995f" ma:taxonomyFieldName="AnneeBudgetaireFin" ma:displayName="AnneeBudgetaireFin" ma:indexed="true" ma:readOnly="false" ma:default="72;#2022-2023|67adcdbd-23a0-4bbe-96af-7e7e8a462bea" ma:fieldId="{e2582371-dd5a-4492-8b78-aacbe6a3995f}"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o67330607a384611bcfbe47c078455a5" ma:index="20" nillable="true" ma:taxonomy="true" ma:internalName="o67330607a384611bcfbe47c078455a5" ma:taxonomyFieldName="Detenteur" ma:displayName="Detenteur" ma:readOnly="false" ma:default="354;#DDTPM|d6b0d16a-bbdd-4a02-80c7-93735da6dce2" ma:fieldId="{86733060-7a38-4611-bcfb-e47c078455a5}" ma:sspId="1bee2964-c38d-445c-b337-0399294fa0d2" ma:termSetId="f06e45c3-73ba-466d-a8bf-6ec499a25368" ma:anchorId="00000000-0000-0000-0000-000000000000" ma:open="false" ma:isKeyword="false">
      <xsd:complexType>
        <xsd:sequence>
          <xsd:element ref="pc:Terms" minOccurs="0" maxOccurs="1"/>
        </xsd:sequence>
      </xsd:complexType>
    </xsd:element>
    <xsd:element name="pad9fce26ea44fd081af37bf478e3f3f" ma:index="23" nillable="true" ma:displayName="TypeDocument_0" ma:hidden="true" ma:internalName="pad9fce26ea44fd081af37bf478e3f3f" ma:readOnly="false">
      <xsd:simpleType>
        <xsd:restriction base="dms:Note"/>
      </xsd:simpleType>
    </xsd:element>
    <xsd:element name="ce6fcfe12d9c4e5b89e6704dbe4b7138" ma:index="25" nillable="true" ma:taxonomy="true" ma:internalName="ce6fcfe12d9c4e5b89e6704dbe4b7138" ma:taxonomyFieldName="StatutArchivistique" ma:displayName="StatutArchivistique" ma:indexed="true" ma:readOnly="false" ma:default="1;#Actif|e9e91eda-de02-4cec-be2d-cf3547222194" ma:fieldId="{ce6fcfe1-2d9c-4e5b-89e6-704dbe4b7138}" ma:sspId="1bee2964-c38d-445c-b337-0399294fa0d2" ma:termSetId="e208b2b2-3f9e-46bc-9247-dfd14470a4d8" ma:anchorId="00000000-0000-0000-0000-000000000000" ma:open="false" ma:isKeyword="false">
      <xsd:complexType>
        <xsd:sequence>
          <xsd:element ref="pc:Terms" minOccurs="0" maxOccurs="1"/>
        </xsd:sequence>
      </xsd:complexType>
    </xsd:element>
    <xsd:element name="SharedWithUsers" ma:index="41"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184-ea29-41f3-a6e4-d45c7340e8a3"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DossierUA_Courriel_2013" ma:index="39" nillable="true" ma:displayName="DossierUA_Courriel_2013" ma:hidden="true" ma:internalName="DossierUA_Courriel_2013"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40" nillable="true" ma:displayName="Length (seconds)" ma:internalName="MediaLengthInSeconds" ma:readOnly="true">
      <xsd:simpleType>
        <xsd:restriction base="dms:Unknown"/>
      </xsd:simpleType>
    </xsd:element>
    <xsd:element name="lcf76f155ced4ddcb4097134ff3c332f" ma:index="44" nillable="true" ma:taxonomy="true" ma:internalName="lcf76f155ced4ddcb4097134ff3c332f" ma:taxonomyFieldName="MediaServiceImageTags" ma:displayName="Balises d’images" ma:readOnly="false" ma:fieldId="{5cf76f15-5ced-4ddc-b409-7134ff3c332f}" ma:taxonomyMulti="true" ma:sspId="1bee2964-c38d-445c-b337-0399294fa0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Type de contenu"/>
        <xsd:element ref="dc:title" minOccurs="0" maxOccurs="1" ma:index="2"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88C5AC-FDF8-4E17-8084-76B8DD1E9848}">
  <ds:schemaRefs>
    <ds:schemaRef ds:uri="http://purl.org/dc/dcmitype/"/>
    <ds:schemaRef ds:uri="http://schemas.openxmlformats.org/package/2006/metadata/core-properties"/>
    <ds:schemaRef ds:uri="http://schemas.microsoft.com/sharepoint/v3"/>
    <ds:schemaRef ds:uri="cef4d096-726b-48b5-a4e9-fde1776fe7c7"/>
    <ds:schemaRef ds:uri="http://www.w3.org/XML/1998/namespace"/>
    <ds:schemaRef ds:uri="35067184-ea29-41f3-a6e4-d45c7340e8a3"/>
    <ds:schemaRef ds:uri="http://purl.org/dc/elements/1.1/"/>
    <ds:schemaRef ds:uri="http://purl.org/dc/terms/"/>
    <ds:schemaRef ds:uri="http://schemas.microsoft.com/office/2006/documentManagement/types"/>
    <ds:schemaRef ds:uri="http://schemas.microsoft.com/office/infopath/2007/PartnerControls"/>
    <ds:schemaRef ds:uri="http://schemas.microsoft.com/sharepoint/v4"/>
    <ds:schemaRef ds:uri="http://schemas.microsoft.com/office/2006/metadata/properties"/>
  </ds:schemaRefs>
</ds:datastoreItem>
</file>

<file path=customXml/itemProps2.xml><?xml version="1.0" encoding="utf-8"?>
<ds:datastoreItem xmlns:ds="http://schemas.openxmlformats.org/officeDocument/2006/customXml" ds:itemID="{A8CA8BDE-C293-44BF-BF57-92E5F8438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4d096-726b-48b5-a4e9-fde1776fe7c7"/>
    <ds:schemaRef ds:uri="http://schemas.microsoft.com/sharepoint/v3"/>
    <ds:schemaRef ds:uri="35067184-ea29-41f3-a6e4-d45c7340e8a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85580E-5652-4658-BD74-9611749CD5FE}">
  <ds:schemaRefs>
    <ds:schemaRef ds:uri="http://schemas.microsoft.com/sharepoint/events"/>
  </ds:schemaRefs>
</ds:datastoreItem>
</file>

<file path=customXml/itemProps4.xml><?xml version="1.0" encoding="utf-8"?>
<ds:datastoreItem xmlns:ds="http://schemas.openxmlformats.org/officeDocument/2006/customXml" ds:itemID="{C7B06EF8-CA9A-4555-B07D-A94E282FA0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38</vt:i4>
      </vt:variant>
    </vt:vector>
  </HeadingPairs>
  <TitlesOfParts>
    <vt:vector size="51" baseType="lpstr">
      <vt:lpstr>Admissibilité demandeur </vt:lpstr>
      <vt:lpstr>Admissibilité projet</vt:lpstr>
      <vt:lpstr>Demandeur</vt:lpstr>
      <vt:lpstr>Sommaire projet</vt:lpstr>
      <vt:lpstr>Montage financier</vt:lpstr>
      <vt:lpstr>Objectifs du projet</vt:lpstr>
      <vt:lpstr>Tendances et DD</vt:lpstr>
      <vt:lpstr>Échéancier </vt:lpstr>
      <vt:lpstr>Signature et autorisation</vt:lpstr>
      <vt:lpstr>Développement durable</vt:lpstr>
      <vt:lpstr>Recommandation ATR</vt:lpstr>
      <vt:lpstr>Info pour compilation</vt:lpstr>
      <vt:lpstr>Menu déroulant</vt:lpstr>
      <vt:lpstr>AEQ</vt:lpstr>
      <vt:lpstr>Aide</vt:lpstr>
      <vt:lpstr>Analyse</vt:lpstr>
      <vt:lpstr>Circonscription</vt:lpstr>
      <vt:lpstr>ClientèleHQ</vt:lpstr>
      <vt:lpstr>Clientèlesvisées</vt:lpstr>
      <vt:lpstr>Contrat</vt:lpstr>
      <vt:lpstr>coût</vt:lpstr>
      <vt:lpstr>Égalité</vt:lpstr>
      <vt:lpstr>Financement</vt:lpstr>
      <vt:lpstr>Innovation</vt:lpstr>
      <vt:lpstr>MCC</vt:lpstr>
      <vt:lpstr>MRC</vt:lpstr>
      <vt:lpstr>Municipalité</vt:lpstr>
      <vt:lpstr>Objectif</vt:lpstr>
      <vt:lpstr>OuiNon</vt:lpstr>
      <vt:lpstr>OuiNonNA</vt:lpstr>
      <vt:lpstr>Demandeur!Print_Area</vt:lpstr>
      <vt:lpstr>Produits</vt:lpstr>
      <vt:lpstr>RégionAdm</vt:lpstr>
      <vt:lpstr>Régiontouristique</vt:lpstr>
      <vt:lpstr>Sourcefinancement</vt:lpstr>
      <vt:lpstr>Statutfinancement</vt:lpstr>
      <vt:lpstr>Statutlégal</vt:lpstr>
      <vt:lpstr>TauxhorsQcRégion</vt:lpstr>
      <vt:lpstr>TDurable</vt:lpstr>
      <vt:lpstr>Typefinancement</vt:lpstr>
      <vt:lpstr>TypeToursime</vt:lpstr>
      <vt:lpstr>Ventilationdép</vt:lpstr>
      <vt:lpstr>'Admissibilité demandeur '!Zone_d_impression</vt:lpstr>
      <vt:lpstr>'Admissibilité projet'!Zone_d_impression</vt:lpstr>
      <vt:lpstr>Demandeur!Zone_d_impression</vt:lpstr>
      <vt:lpstr>'Échéancier '!Zone_d_impression</vt:lpstr>
      <vt:lpstr>'Montage financier'!Zone_d_impression</vt:lpstr>
      <vt:lpstr>'Objectifs du projet'!Zone_d_impression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David Dubreuil</cp:lastModifiedBy>
  <cp:revision/>
  <cp:lastPrinted>2022-08-19T19:30:49Z</cp:lastPrinted>
  <dcterms:created xsi:type="dcterms:W3CDTF">2022-04-28T17:46:00Z</dcterms:created>
  <dcterms:modified xsi:type="dcterms:W3CDTF">2024-05-09T13:14:53Z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0x0101004A84C73D0C3D6A46921F033322F9FC29</vt:lpwstr>
  </property>
  <property fmtid="{D5CDD505-2E9C-101B-9397-08002B2CF9AE}" pid="3" name="StatutArchivistique">
    <vt:lpwstr>1;#Actif|e9e91eda-de02-4cec-be2d-cf3547222194</vt:lpwstr>
  </property>
  <property fmtid="{D5CDD505-2E9C-101B-9397-08002B2CF9AE}" pid="4" name="AnneeBudgetaire">
    <vt:lpwstr>162;#2020-2021|d5fd9c18-72d2-467c-b97e-825c7bd1fbfc</vt:lpwstr>
  </property>
  <property fmtid="{D5CDD505-2E9C-101B-9397-08002B2CF9AE}" pid="5" name="Classification">
    <vt:lpwstr>388;#8395-EPRTNT|a5ccc41d-ffed-453e-a32a-fbc3aa75c3b6</vt:lpwstr>
  </property>
  <property fmtid="{D5CDD505-2E9C-101B-9397-08002B2CF9AE}" pid="6" name="Detenteur">
    <vt:lpwstr>354;#DDTPM|d6b0d16a-bbdd-4a02-80c7-93735da6dce2</vt:lpwstr>
  </property>
  <property fmtid="{D5CDD505-2E9C-101B-9397-08002B2CF9AE}" pid="7" name="AnneeBudgetaireFin">
    <vt:lpwstr>116;#2026-2027|37676366-dec2-4711-bf04-31042a4cef17</vt:lpwstr>
  </property>
  <property fmtid="{D5CDD505-2E9C-101B-9397-08002B2CF9AE}" pid="8" name="_dlc_DocIdItemGuid">
    <vt:lpwstr>e37c1413-a843-4b84-b8d0-297fa2471e0e</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